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Table" sheetId="1" r:id="rId1"/>
  </sheets>
  <definedNames>
    <definedName name="_xlnm.Print_Area" localSheetId="0">'Table'!$A$1:$G$26</definedName>
  </definedNames>
  <calcPr fullCalcOnLoad="1"/>
</workbook>
</file>

<file path=xl/sharedStrings.xml><?xml version="1.0" encoding="utf-8"?>
<sst xmlns="http://schemas.openxmlformats.org/spreadsheetml/2006/main" count="17" uniqueCount="15">
  <si>
    <t>n</t>
  </si>
  <si>
    <t xml:space="preserve">real = </t>
  </si>
  <si>
    <t xml:space="preserve">imag = </t>
  </si>
  <si>
    <r>
      <t xml:space="preserve">This spreadsheet calculates some values of   </t>
    </r>
    <r>
      <rPr>
        <i/>
        <sz val="12"/>
        <rFont val="Times New Roman"/>
        <family val="1"/>
      </rPr>
      <t>z = u</t>
    </r>
    <r>
      <rPr>
        <i/>
        <vertAlign val="superscript"/>
        <sz val="12"/>
        <rFont val="Times New Roman"/>
        <family val="1"/>
      </rPr>
      <t>v</t>
    </r>
    <r>
      <rPr>
        <i/>
        <sz val="12"/>
        <rFont val="Times New Roman"/>
        <family val="1"/>
      </rPr>
      <t xml:space="preserve"> </t>
    </r>
  </si>
  <si>
    <r>
      <t xml:space="preserve">where the base  </t>
    </r>
    <r>
      <rPr>
        <i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 and the exponent  </t>
    </r>
    <r>
      <rPr>
        <i/>
        <sz val="12"/>
        <rFont val="Times New Roman"/>
        <family val="1"/>
      </rPr>
      <t>v</t>
    </r>
    <r>
      <rPr>
        <sz val="12"/>
        <rFont val="Times New Roman"/>
        <family val="1"/>
      </rPr>
      <t xml:space="preserve">  are both complex numbers.</t>
    </r>
  </si>
  <si>
    <r>
      <t xml:space="preserve">Enter values for the real and imaginary parts of both  </t>
    </r>
    <r>
      <rPr>
        <i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v</t>
    </r>
    <r>
      <rPr>
        <sz val="12"/>
        <rFont val="Times New Roman"/>
        <family val="1"/>
      </rPr>
      <t xml:space="preserve">: </t>
    </r>
  </si>
  <si>
    <r>
      <t xml:space="preserve">Base </t>
    </r>
    <r>
      <rPr>
        <i/>
        <sz val="12"/>
        <rFont val="Times New Roman"/>
        <family val="1"/>
      </rPr>
      <t>u</t>
    </r>
    <r>
      <rPr>
        <sz val="12"/>
        <rFont val="Times New Roman"/>
        <family val="1"/>
      </rPr>
      <t>:</t>
    </r>
  </si>
  <si>
    <r>
      <t xml:space="preserve">Exponent </t>
    </r>
    <r>
      <rPr>
        <i/>
        <sz val="12"/>
        <rFont val="Times New Roman"/>
        <family val="1"/>
      </rPr>
      <t>v</t>
    </r>
    <r>
      <rPr>
        <sz val="12"/>
        <rFont val="Times New Roman"/>
        <family val="1"/>
      </rPr>
      <t>:</t>
    </r>
  </si>
  <si>
    <r>
      <t xml:space="preserve">| </t>
    </r>
    <r>
      <rPr>
        <i/>
        <sz val="12"/>
        <rFont val="Times New Roman"/>
        <family val="1"/>
      </rPr>
      <t>u</t>
    </r>
    <r>
      <rPr>
        <i/>
        <vertAlign val="superscript"/>
        <sz val="12"/>
        <rFont val="Times New Roman"/>
        <family val="1"/>
      </rPr>
      <t>v</t>
    </r>
    <r>
      <rPr>
        <sz val="12"/>
        <rFont val="Times New Roman"/>
        <family val="1"/>
      </rPr>
      <t xml:space="preserve"> |</t>
    </r>
  </si>
  <si>
    <r>
      <t>arg (</t>
    </r>
    <r>
      <rPr>
        <i/>
        <sz val="12"/>
        <rFont val="Times New Roman"/>
        <family val="1"/>
      </rPr>
      <t>u</t>
    </r>
    <r>
      <rPr>
        <i/>
        <vertAlign val="superscript"/>
        <sz val="12"/>
        <rFont val="Times New Roman"/>
        <family val="1"/>
      </rPr>
      <t>v</t>
    </r>
    <r>
      <rPr>
        <sz val="12"/>
        <rFont val="Times New Roman"/>
        <family val="1"/>
      </rPr>
      <t>)</t>
    </r>
  </si>
  <si>
    <r>
      <t>Re (</t>
    </r>
    <r>
      <rPr>
        <i/>
        <sz val="12"/>
        <rFont val="Times New Roman"/>
        <family val="1"/>
      </rPr>
      <t>u</t>
    </r>
    <r>
      <rPr>
        <i/>
        <vertAlign val="superscript"/>
        <sz val="12"/>
        <rFont val="Times New Roman"/>
        <family val="1"/>
      </rPr>
      <t>v</t>
    </r>
    <r>
      <rPr>
        <sz val="12"/>
        <rFont val="Times New Roman"/>
        <family val="1"/>
      </rPr>
      <t>)</t>
    </r>
  </si>
  <si>
    <r>
      <t>Im (</t>
    </r>
    <r>
      <rPr>
        <i/>
        <sz val="12"/>
        <rFont val="Times New Roman"/>
        <family val="1"/>
      </rPr>
      <t>u</t>
    </r>
    <r>
      <rPr>
        <i/>
        <vertAlign val="superscript"/>
        <sz val="12"/>
        <rFont val="Times New Roman"/>
        <family val="1"/>
      </rPr>
      <t>v</t>
    </r>
    <r>
      <rPr>
        <sz val="12"/>
        <rFont val="Times New Roman"/>
        <family val="1"/>
      </rPr>
      <t>)</t>
    </r>
  </si>
  <si>
    <r>
      <t xml:space="preserve">The principal value is often at 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0. </t>
    </r>
  </si>
  <si>
    <r>
      <t xml:space="preserve">| </t>
    </r>
    <r>
      <rPr>
        <i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| = </t>
    </r>
  </si>
  <si>
    <r>
      <t xml:space="preserve">arg </t>
    </r>
    <r>
      <rPr>
        <i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=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</si>
</sst>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 applyProtection="1">
      <alignment/>
      <protection locked="0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8.7109375" style="1" customWidth="1"/>
    <col min="2" max="5" width="11.7109375" style="1" customWidth="1"/>
    <col min="6" max="7" width="10.7109375" style="1" customWidth="1"/>
    <col min="8" max="16384" width="9.140625" style="1" customWidth="1"/>
  </cols>
  <sheetData>
    <row r="5" ht="18">
      <c r="A5" s="1" t="s">
        <v>3</v>
      </c>
    </row>
    <row r="6" ht="15">
      <c r="A6" s="1" t="s">
        <v>4</v>
      </c>
    </row>
    <row r="7" ht="15">
      <c r="A7" s="1" t="s">
        <v>5</v>
      </c>
    </row>
    <row r="9" spans="3:6" ht="15">
      <c r="C9" s="1" t="s">
        <v>6</v>
      </c>
      <c r="F9" s="1" t="s">
        <v>7</v>
      </c>
    </row>
    <row r="10" spans="1:7" ht="15">
      <c r="A10" s="2" t="s">
        <v>13</v>
      </c>
      <c r="B10" s="1">
        <f>SQRT(D10*D10+D11*D11)</f>
        <v>1.4142135623730951</v>
      </c>
      <c r="C10" s="3" t="s">
        <v>1</v>
      </c>
      <c r="D10" s="4">
        <v>1</v>
      </c>
      <c r="F10" s="3" t="s">
        <v>1</v>
      </c>
      <c r="G10" s="4">
        <f>SQRT(3)</f>
        <v>1.7320508075688772</v>
      </c>
    </row>
    <row r="11" spans="1:7" ht="15">
      <c r="A11" s="2" t="s">
        <v>14</v>
      </c>
      <c r="B11" s="1">
        <f>IF(D10=0,PI()/2,IF(D10&lt;0,PI()+ATAN(D11/D10),ATAN(D11/D10)))</f>
        <v>-0.7853981633974483</v>
      </c>
      <c r="C11" s="3" t="s">
        <v>2</v>
      </c>
      <c r="D11" s="4">
        <v>-1</v>
      </c>
      <c r="F11" s="3" t="s">
        <v>2</v>
      </c>
      <c r="G11" s="4">
        <v>-1</v>
      </c>
    </row>
    <row r="13" spans="2:6" ht="18.75" thickBot="1">
      <c r="B13" s="6" t="s">
        <v>0</v>
      </c>
      <c r="C13" s="8" t="s">
        <v>8</v>
      </c>
      <c r="D13" s="8" t="s">
        <v>9</v>
      </c>
      <c r="E13" s="8" t="s">
        <v>10</v>
      </c>
      <c r="F13" s="5" t="s">
        <v>11</v>
      </c>
    </row>
    <row r="14" spans="2:6" ht="15">
      <c r="B14" s="7">
        <v>-5</v>
      </c>
      <c r="C14" s="9">
        <f>B$10^G$10*EXP(-G$11*(B$11+2*B14*PI()))</f>
        <v>1.8873045923458363E-14</v>
      </c>
      <c r="D14" s="9">
        <f>G$10*(B$11+2*B14*PI())+G$11*LN(B$10)</f>
        <v>-56.12090404048216</v>
      </c>
      <c r="E14" s="9">
        <f>C14*COS(D14)</f>
        <v>1.7172503599212106E-14</v>
      </c>
      <c r="F14" s="1">
        <f>C14*SIN(D14)</f>
        <v>7.82923895177658E-15</v>
      </c>
    </row>
    <row r="15" spans="2:6" ht="15">
      <c r="B15" s="7">
        <f>B14+1</f>
        <v>-4</v>
      </c>
      <c r="C15" s="9">
        <f>B$10^G$10*EXP(-G$11*(B$11+2*B15*PI()))</f>
        <v>1.0106358606347594E-11</v>
      </c>
      <c r="D15" s="9">
        <f>G$10*(B$11+2*B15*PI())+G$11*LN(B$10)</f>
        <v>-45.23810785507686</v>
      </c>
      <c r="E15" s="9">
        <f aca="true" t="shared" si="0" ref="E15:E20">C15*COS(D15)</f>
        <v>3.1309782003327615E-12</v>
      </c>
      <c r="F15" s="1">
        <f aca="true" t="shared" si="1" ref="F15:F20">C15*SIN(D15)</f>
        <v>-9.609134185197807E-12</v>
      </c>
    </row>
    <row r="16" spans="2:6" ht="15">
      <c r="B16" s="7">
        <f>B15+1</f>
        <v>-3</v>
      </c>
      <c r="C16" s="9">
        <f>B$10^G$10*EXP(-G$11*(B$11+2*B16*PI()))</f>
        <v>5.4118707014400256E-09</v>
      </c>
      <c r="D16" s="9">
        <f>G$10*(B$11+2*B16*PI())+G$11*LN(B$10)</f>
        <v>-34.35531166967156</v>
      </c>
      <c r="E16" s="9">
        <f t="shared" si="0"/>
        <v>-5.30160721134235E-09</v>
      </c>
      <c r="F16" s="1">
        <f t="shared" si="1"/>
        <v>-1.0868787723328404E-09</v>
      </c>
    </row>
    <row r="17" spans="2:6" ht="15">
      <c r="B17" s="7">
        <f>B16+1</f>
        <v>-2</v>
      </c>
      <c r="C17" s="9">
        <f>B$10^G$10*EXP(-G$11*(B$11+2*B17*PI()))</f>
        <v>2.8980116014000885E-06</v>
      </c>
      <c r="D17" s="9">
        <f>G$10*(B$11+2*B17*PI())+G$11*LN(B$10)</f>
        <v>-23.47251548426625</v>
      </c>
      <c r="E17" s="9">
        <f t="shared" si="0"/>
        <v>-2.588221741090358E-07</v>
      </c>
      <c r="F17" s="1">
        <f t="shared" si="1"/>
        <v>2.8864307239285994E-06</v>
      </c>
    </row>
    <row r="18" spans="2:6" ht="15">
      <c r="B18" s="7">
        <f>B17+1</f>
        <v>-1</v>
      </c>
      <c r="C18" s="9">
        <f>B$10^G$10*EXP(-G$11*(B$11+2*B18*PI()))</f>
        <v>0.0015518610301637089</v>
      </c>
      <c r="D18" s="9">
        <f>G$10*(B$11+2*B18*PI())+G$11*LN(B$10)</f>
        <v>-12.589719298860942</v>
      </c>
      <c r="E18" s="9">
        <f t="shared" si="0"/>
        <v>0.001551438042272343</v>
      </c>
      <c r="F18" s="1">
        <f t="shared" si="1"/>
        <v>-3.6230621453783233E-05</v>
      </c>
    </row>
    <row r="19" spans="2:6" ht="15">
      <c r="B19" s="10">
        <f>B18+1</f>
        <v>0</v>
      </c>
      <c r="C19" s="11">
        <f>B$10^G$10*EXP(-G$11*(B$11+2*B19*PI()))</f>
        <v>0.8310086321867312</v>
      </c>
      <c r="D19" s="11">
        <f>G$10*(B$11+2*B19*PI())+G$11*LN(B$10)</f>
        <v>-1.706923113455636</v>
      </c>
      <c r="E19" s="11">
        <f t="shared" si="0"/>
        <v>-0.11277348878340614</v>
      </c>
      <c r="F19" s="11">
        <f t="shared" si="1"/>
        <v>-0.8233210109043013</v>
      </c>
    </row>
    <row r="20" spans="2:6" ht="15">
      <c r="B20" s="7">
        <f>B19+1</f>
        <v>1</v>
      </c>
      <c r="C20" s="9">
        <f>B$10^G$10*EXP(-G$11*(B$11+2*B20*PI()))</f>
        <v>444.9981882050429</v>
      </c>
      <c r="D20" s="9">
        <f>G$10*(B$11+2*B20*PI())+G$11*LN(B$10)</f>
        <v>9.17587307194967</v>
      </c>
      <c r="E20" s="9">
        <f t="shared" si="0"/>
        <v>-431.2845791393954</v>
      </c>
      <c r="F20" s="1">
        <f t="shared" si="1"/>
        <v>109.6220748860617</v>
      </c>
    </row>
    <row r="21" spans="2:6" ht="15">
      <c r="B21" s="7">
        <f>B20+1</f>
        <v>2</v>
      </c>
      <c r="C21" s="9">
        <f>B$10^G$10*EXP(-G$11*(B$11+2*B21*PI()))</f>
        <v>238292.81650743895</v>
      </c>
      <c r="D21" s="9">
        <f>G$10*(B$11+2*B21*PI())+G$11*LN(B$10)</f>
        <v>20.058669257354975</v>
      </c>
      <c r="E21" s="9">
        <f>C21*COS(D21)</f>
        <v>84319.6365922965</v>
      </c>
      <c r="F21" s="1">
        <f>C21*SIN(D21)</f>
        <v>222875.89659716687</v>
      </c>
    </row>
    <row r="22" spans="2:6" ht="15">
      <c r="B22" s="7">
        <f>B21+1</f>
        <v>3</v>
      </c>
      <c r="C22" s="9">
        <f>B$10^G$10*EXP(-G$11*(B$11+2*B22*PI()))</f>
        <v>127603814.81122744</v>
      </c>
      <c r="D22" s="9">
        <f>G$10*(B$11+2*B22*PI())+G$11*LN(B$10)</f>
        <v>30.94146544276028</v>
      </c>
      <c r="E22" s="9">
        <f>C22*COS(D22)</f>
        <v>113508576.88041377</v>
      </c>
      <c r="F22" s="1">
        <f>C22*SIN(D22)</f>
        <v>-58296968.43714281</v>
      </c>
    </row>
    <row r="23" spans="2:6" ht="15">
      <c r="B23" s="7">
        <f>B22+1</f>
        <v>4</v>
      </c>
      <c r="C23" s="9">
        <f>B$10^G$10*EXP(-G$11*(B$11+2*B23*PI()))</f>
        <v>68330778044.539665</v>
      </c>
      <c r="D23" s="9">
        <f>G$10*(B$11+2*B23*PI())+G$11*LN(B$10)</f>
        <v>41.82426162816559</v>
      </c>
      <c r="E23" s="9">
        <f>C23*COS(D23)</f>
        <v>-37859681644.609375</v>
      </c>
      <c r="F23" s="1">
        <f>C23*SIN(D23)</f>
        <v>-56883562950.47781</v>
      </c>
    </row>
    <row r="24" spans="2:6" ht="15">
      <c r="B24" s="7">
        <f>B23+1</f>
        <v>5</v>
      </c>
      <c r="C24" s="9">
        <f>B$10^G$10*EXP(-G$11*(B$11+2*B24*PI()))</f>
        <v>36590561458365.78</v>
      </c>
      <c r="D24" s="9">
        <f>G$10*(B$11+2*B24*PI())+G$11*LN(B$10)</f>
        <v>52.70705781357089</v>
      </c>
      <c r="E24" s="9">
        <f>C24*COS(D24)</f>
        <v>-27985597315011.77</v>
      </c>
      <c r="F24" s="1">
        <f>C24*SIN(D24)</f>
        <v>23572770960590.305</v>
      </c>
    </row>
    <row r="26" ht="15">
      <c r="B26" s="1" t="s">
        <v>12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scale="110" r:id="rId1"/>
  <headerFooter alignWithMargins="0">
    <oddHeader>&amp;L&amp;"Times New Roman,Bold"&amp;12ENGR 1405&amp;C&amp;"Times New Roman,Bold"&amp;12 Complex Numbers&amp;R&amp;"Lincoln,Regular"&amp;14Dr. G.H. George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2000-11-17T17:28:23Z</cp:lastPrinted>
  <dcterms:created xsi:type="dcterms:W3CDTF">2000-03-07T17:28:12Z</dcterms:created>
  <dcterms:modified xsi:type="dcterms:W3CDTF">2000-11-17T17:51:06Z</dcterms:modified>
  <cp:category/>
  <cp:version/>
  <cp:contentType/>
  <cp:contentStatus/>
</cp:coreProperties>
</file>