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755" windowHeight="10500" activeTab="0"/>
  </bookViews>
  <sheets>
    <sheet name="Beta" sheetId="1" r:id="rId1"/>
  </sheets>
  <definedNames>
    <definedName name="_xlnm.Print_Area" localSheetId="0">'Beta'!$A$1:$H$43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<sst xmlns="http://schemas.openxmlformats.org/spreadsheetml/2006/main" count="16" uniqueCount="16">
  <si>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 = </t>
  </si>
  <si>
    <t xml:space="preserve">b = </t>
  </si>
  <si>
    <t xml:space="preserve">A = </t>
  </si>
  <si>
    <t xml:space="preserve">B = </t>
  </si>
  <si>
    <r>
      <t xml:space="preserve">Beta distribution </t>
    </r>
    <r>
      <rPr>
        <i/>
        <sz val="12"/>
        <rFont val="Symbol"/>
        <family val="1"/>
      </rP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Symbol"/>
        <family val="1"/>
      </rPr>
      <t>b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>)</t>
    </r>
  </si>
  <si>
    <t xml:space="preserve">step = </t>
  </si>
  <si>
    <t>x</t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</si>
  <si>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</si>
  <si>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</si>
  <si>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m = </t>
  </si>
  <si>
    <t xml:space="preserve">s = </t>
  </si>
  <si>
    <r>
      <t>s</t>
    </r>
    <r>
      <rPr>
        <vertAlign val="superscript"/>
        <sz val="12"/>
        <rFont val="Symbol"/>
        <family val="1"/>
      </rPr>
      <t>2</t>
    </r>
    <r>
      <rPr>
        <i/>
        <sz val="12"/>
        <rFont val="Symbol"/>
        <family val="1"/>
      </rPr>
      <t xml:space="preserve"> = </t>
    </r>
  </si>
  <si>
    <t xml:space="preserve">range = </t>
  </si>
  <si>
    <r>
      <t xml:space="preserve">a </t>
    </r>
    <r>
      <rPr>
        <sz val="12"/>
        <rFont val="Symbol"/>
        <family val="1"/>
      </rPr>
      <t xml:space="preserve">+ </t>
    </r>
    <r>
      <rPr>
        <i/>
        <sz val="12"/>
        <rFont val="Symbol"/>
        <family val="1"/>
      </rPr>
      <t xml:space="preserve">b = </t>
    </r>
  </si>
  <si>
    <r>
      <t xml:space="preserve">  (</t>
    </r>
    <r>
      <rPr>
        <sz val="12"/>
        <rFont val="Symbol"/>
        <family val="1"/>
      </rPr>
      <t>a, b</t>
    </r>
    <r>
      <rPr>
        <sz val="12"/>
        <rFont val="Times New Roman"/>
        <family val="1"/>
      </rPr>
      <t xml:space="preserve"> must be positive;</t>
    </r>
  </si>
  <si>
    <r>
      <t xml:space="preserve">   and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</si>
</sst>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Symbol"/>
      <family val="1"/>
    </font>
    <font>
      <i/>
      <sz val="12"/>
      <name val="Times New Roman"/>
      <family val="1"/>
    </font>
    <font>
      <sz val="11.25"/>
      <name val="Times New Roman"/>
      <family val="0"/>
    </font>
    <font>
      <sz val="11.75"/>
      <name val="Times New Roman"/>
      <family val="0"/>
    </font>
    <font>
      <b/>
      <sz val="15.75"/>
      <name val="Times New Roman"/>
      <family val="0"/>
    </font>
    <font>
      <b/>
      <sz val="11.75"/>
      <name val="Times New Roman"/>
      <family val="0"/>
    </font>
    <font>
      <b/>
      <sz val="14.75"/>
      <name val="Times New Roman"/>
      <family val="0"/>
    </font>
    <font>
      <sz val="12"/>
      <name val="Symbol"/>
      <family val="1"/>
    </font>
    <font>
      <vertAlign val="superscript"/>
      <sz val="12"/>
      <name val="Symbol"/>
      <family val="1"/>
    </font>
    <font>
      <b/>
      <i/>
      <sz val="11.75"/>
      <name val="Symbol"/>
      <family val="1"/>
    </font>
    <font>
      <b/>
      <i/>
      <sz val="11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2" fontId="2" fillId="2" borderId="4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19725"/>
          <c:w val="0.836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Beta!$B$3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Beta!$A$4:$A$104</c:f>
              <c:numCache/>
            </c:numRef>
          </c:cat>
          <c:val>
            <c:numRef>
              <c:f>Beta!$B$4:$B$104</c:f>
              <c:numCache/>
            </c:numRef>
          </c:val>
          <c:smooth val="0"/>
        </c:ser>
        <c:axId val="66263678"/>
        <c:axId val="59502191"/>
      </c:lineChart>
      <c:cat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502191"/>
        <c:crosses val="autoZero"/>
        <c:auto val="1"/>
        <c:lblOffset val="100"/>
        <c:tickLblSkip val="20"/>
        <c:tickMarkSkip val="10"/>
        <c:noMultiLvlLbl val="0"/>
      </c:catAx>
      <c:valAx>
        <c:axId val="595021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B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none"/>
        <c:minorTickMark val="out"/>
        <c:tickLblPos val="nextTo"/>
        <c:crossAx val="6626367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1605"/>
          <c:w val="0.839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Beta!$C$3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Beta!$A$4:$A$104</c:f>
              <c:numCache/>
            </c:numRef>
          </c:cat>
          <c:val>
            <c:numRef>
              <c:f>Beta!$C$4:$C$104</c:f>
              <c:numCache/>
            </c:numRef>
          </c:val>
          <c:smooth val="0"/>
        </c:ser>
        <c:axId val="65757672"/>
        <c:axId val="54948137"/>
      </c:lineChart>
      <c:cat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48137"/>
        <c:crosses val="autoZero"/>
        <c:auto val="1"/>
        <c:lblOffset val="100"/>
        <c:tickLblSkip val="20"/>
        <c:tickMarkSkip val="10"/>
        <c:noMultiLvlLbl val="0"/>
      </c:cat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b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123825</xdr:rowOff>
    </xdr:from>
    <xdr:to>
      <xdr:col>8</xdr:col>
      <xdr:colOff>38100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14525" y="3352800"/>
        <a:ext cx="3000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3</xdr:row>
      <xdr:rowOff>19050</xdr:rowOff>
    </xdr:from>
    <xdr:to>
      <xdr:col>8</xdr:col>
      <xdr:colOff>28575</xdr:colOff>
      <xdr:row>16</xdr:row>
      <xdr:rowOff>114300</xdr:rowOff>
    </xdr:to>
    <xdr:graphicFrame>
      <xdr:nvGraphicFramePr>
        <xdr:cNvPr id="2" name="Chart 2"/>
        <xdr:cNvGraphicFramePr/>
      </xdr:nvGraphicFramePr>
      <xdr:xfrm>
        <a:off x="1905000" y="647700"/>
        <a:ext cx="30003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140625" style="6" customWidth="1"/>
    <col min="2" max="3" width="9.140625" style="8" customWidth="1"/>
    <col min="4" max="16384" width="9.140625" style="1" customWidth="1"/>
  </cols>
  <sheetData>
    <row r="1" spans="1:9" ht="17.25" thickBot="1" thickTop="1">
      <c r="A1" s="5" t="s">
        <v>0</v>
      </c>
      <c r="B1" s="10">
        <v>5</v>
      </c>
      <c r="C1" s="5" t="s">
        <v>1</v>
      </c>
      <c r="D1" s="10">
        <v>2</v>
      </c>
      <c r="E1" s="12" t="s">
        <v>2</v>
      </c>
      <c r="F1" s="2">
        <v>0</v>
      </c>
      <c r="G1" s="12" t="s">
        <v>3</v>
      </c>
      <c r="H1" s="2">
        <v>1</v>
      </c>
      <c r="I1" s="15" t="s">
        <v>14</v>
      </c>
    </row>
    <row r="2" spans="1:9" ht="16.5" thickTop="1">
      <c r="A2" s="6" t="s">
        <v>4</v>
      </c>
      <c r="E2" s="13" t="s">
        <v>5</v>
      </c>
      <c r="F2" s="14">
        <f>($H$1-$F$1)/100</f>
        <v>0.01</v>
      </c>
      <c r="I2" s="15" t="s">
        <v>15</v>
      </c>
    </row>
    <row r="3" spans="1:3" ht="15.75">
      <c r="A3" s="7" t="s">
        <v>6</v>
      </c>
      <c r="B3" s="9" t="s">
        <v>7</v>
      </c>
      <c r="C3" s="9" t="s">
        <v>8</v>
      </c>
    </row>
    <row r="4" spans="1:3" ht="15.75">
      <c r="A4" s="6">
        <f>F1</f>
        <v>0</v>
      </c>
      <c r="B4" s="8">
        <f aca="true" t="shared" si="0" ref="B4:B67">BETADIST($A4,$B$1,$D$1,$F$1,$H$1)</f>
        <v>0</v>
      </c>
      <c r="C4" s="8">
        <v>0</v>
      </c>
    </row>
    <row r="5" spans="1:3" ht="15.75">
      <c r="A5" s="6">
        <f aca="true" t="shared" si="1" ref="A5:A28">$A4+$F$2</f>
        <v>0.01</v>
      </c>
      <c r="B5" s="8">
        <f t="shared" si="0"/>
        <v>5.950000000360724E-10</v>
      </c>
      <c r="C5" s="8">
        <f aca="true" t="shared" si="2" ref="C5:C28">($B5-$B4)/$F$2</f>
        <v>5.950000000360724E-08</v>
      </c>
    </row>
    <row r="6" spans="1:3" ht="15.75">
      <c r="A6" s="6">
        <f t="shared" si="1"/>
        <v>0.02</v>
      </c>
      <c r="B6" s="8">
        <f t="shared" si="0"/>
        <v>1.888000000114458E-08</v>
      </c>
      <c r="C6" s="8">
        <f t="shared" si="2"/>
        <v>1.828500000110851E-06</v>
      </c>
    </row>
    <row r="7" spans="1:3" ht="15.75">
      <c r="A7" s="6">
        <f t="shared" si="1"/>
        <v>0.03</v>
      </c>
      <c r="B7" s="8">
        <f t="shared" si="0"/>
        <v>1.4215500000861768E-07</v>
      </c>
      <c r="C7" s="8">
        <f t="shared" si="2"/>
        <v>1.232750000074731E-05</v>
      </c>
    </row>
    <row r="8" spans="1:3" ht="15.75">
      <c r="A8" s="6">
        <f t="shared" si="1"/>
        <v>0.04</v>
      </c>
      <c r="B8" s="8">
        <f t="shared" si="0"/>
        <v>5.939200000360054E-07</v>
      </c>
      <c r="C8" s="8">
        <f t="shared" si="2"/>
        <v>4.517650000273877E-05</v>
      </c>
    </row>
    <row r="9" spans="1:3" ht="15.75">
      <c r="A9" s="6">
        <f t="shared" si="1"/>
        <v>0.05</v>
      </c>
      <c r="B9" s="8">
        <f t="shared" si="0"/>
        <v>1.796875000108941E-06</v>
      </c>
      <c r="C9" s="8">
        <f t="shared" si="2"/>
        <v>0.00012029550000729354</v>
      </c>
    </row>
    <row r="10" spans="1:3" ht="15.75">
      <c r="A10" s="6">
        <f t="shared" si="1"/>
        <v>0.060000000000000005</v>
      </c>
      <c r="B10" s="8">
        <f t="shared" si="0"/>
        <v>4.432320000268721E-06</v>
      </c>
      <c r="C10" s="8">
        <f t="shared" si="2"/>
        <v>0.000263544500015978</v>
      </c>
    </row>
    <row r="11" spans="1:3" ht="15.75">
      <c r="A11" s="6">
        <f t="shared" si="1"/>
        <v>0.07</v>
      </c>
      <c r="B11" s="8">
        <f t="shared" si="0"/>
        <v>9.495955000575703E-06</v>
      </c>
      <c r="C11" s="8">
        <f t="shared" si="2"/>
        <v>0.0005063635000306983</v>
      </c>
    </row>
    <row r="12" spans="1:3" ht="15.75">
      <c r="A12" s="6">
        <f t="shared" si="1"/>
        <v>0.08</v>
      </c>
      <c r="B12" s="8">
        <f t="shared" si="0"/>
        <v>1.8350080001112464E-05</v>
      </c>
      <c r="C12" s="8">
        <f t="shared" si="2"/>
        <v>0.000885412500053676</v>
      </c>
    </row>
    <row r="13" spans="1:3" ht="15.75">
      <c r="A13" s="6">
        <f t="shared" si="1"/>
        <v>0.09</v>
      </c>
      <c r="B13" s="8">
        <f t="shared" si="0"/>
        <v>3.2772195001986825E-05</v>
      </c>
      <c r="C13" s="8">
        <f t="shared" si="2"/>
        <v>0.0014422115000874362</v>
      </c>
    </row>
    <row r="14" spans="1:3" ht="15.75">
      <c r="A14" s="6">
        <f t="shared" si="1"/>
        <v>0.09999999999999999</v>
      </c>
      <c r="B14" s="8">
        <f t="shared" si="0"/>
        <v>5.500000000333435E-05</v>
      </c>
      <c r="C14" s="8">
        <f t="shared" si="2"/>
        <v>0.0022227805001347523</v>
      </c>
    </row>
    <row r="15" spans="1:3" ht="15.75">
      <c r="A15" s="6">
        <f t="shared" si="1"/>
        <v>0.10999999999999999</v>
      </c>
      <c r="B15" s="8">
        <f t="shared" si="0"/>
        <v>8.777279500532119E-05</v>
      </c>
      <c r="C15" s="8">
        <f t="shared" si="2"/>
        <v>0.003277279500198684</v>
      </c>
    </row>
    <row r="16" spans="1:3" ht="15.75">
      <c r="A16" s="6">
        <f t="shared" si="1"/>
        <v>0.11999999999999998</v>
      </c>
      <c r="B16" s="8">
        <f t="shared" si="0"/>
        <v>0.00013436928000814616</v>
      </c>
      <c r="C16" s="8">
        <f t="shared" si="2"/>
        <v>0.004659648500282497</v>
      </c>
    </row>
    <row r="17" spans="1:3" ht="15.75">
      <c r="A17" s="6">
        <f t="shared" si="1"/>
        <v>0.12999999999999998</v>
      </c>
      <c r="B17" s="8">
        <f t="shared" si="0"/>
        <v>0.00019864175501204282</v>
      </c>
      <c r="C17" s="8">
        <f t="shared" si="2"/>
        <v>0.006427247500389666</v>
      </c>
    </row>
    <row r="18" spans="1:3" ht="15.75">
      <c r="A18" s="6">
        <f t="shared" si="1"/>
        <v>0.13999999999999999</v>
      </c>
      <c r="B18" s="8">
        <f t="shared" si="0"/>
        <v>0.00028504672001728094</v>
      </c>
      <c r="C18" s="8">
        <f t="shared" si="2"/>
        <v>0.008640496500523813</v>
      </c>
    </row>
    <row r="19" spans="1:3" ht="15.75">
      <c r="A19" s="6">
        <f t="shared" si="1"/>
        <v>0.15</v>
      </c>
      <c r="B19" s="8">
        <f t="shared" si="0"/>
        <v>0.00039867187502416973</v>
      </c>
      <c r="C19" s="8">
        <f t="shared" si="2"/>
        <v>0.01136251550068888</v>
      </c>
    </row>
    <row r="20" spans="1:3" ht="15.75">
      <c r="A20" s="6">
        <f t="shared" si="1"/>
        <v>0.16</v>
      </c>
      <c r="B20" s="8">
        <f t="shared" si="0"/>
        <v>0.0005452595200330567</v>
      </c>
      <c r="C20" s="8">
        <f t="shared" si="2"/>
        <v>0.014658764500888702</v>
      </c>
    </row>
    <row r="21" spans="1:3" ht="15.75">
      <c r="A21" s="6">
        <f t="shared" si="1"/>
        <v>0.17</v>
      </c>
      <c r="B21" s="8">
        <f t="shared" si="0"/>
        <v>0.0007312263550443316</v>
      </c>
      <c r="C21" s="8">
        <f t="shared" si="2"/>
        <v>0.018596683501127483</v>
      </c>
    </row>
    <row r="22" spans="1:3" ht="15.75">
      <c r="A22" s="6">
        <f t="shared" si="1"/>
        <v>0.18000000000000002</v>
      </c>
      <c r="B22" s="8">
        <f t="shared" si="0"/>
        <v>0.0009636796800584228</v>
      </c>
      <c r="C22" s="8">
        <f t="shared" si="2"/>
        <v>0.023245332501409123</v>
      </c>
    </row>
    <row r="23" spans="1:3" ht="15.75">
      <c r="A23" s="6">
        <f t="shared" si="1"/>
        <v>0.19000000000000003</v>
      </c>
      <c r="B23" s="8">
        <f t="shared" si="0"/>
        <v>0.0012504299950758092</v>
      </c>
      <c r="C23" s="8">
        <f t="shared" si="2"/>
        <v>0.02867503150173864</v>
      </c>
    </row>
    <row r="24" spans="1:3" ht="15.75">
      <c r="A24" s="6">
        <f t="shared" si="1"/>
        <v>0.20000000000000004</v>
      </c>
      <c r="B24" s="8">
        <f t="shared" si="0"/>
        <v>0.001600000000097002</v>
      </c>
      <c r="C24" s="8">
        <f t="shared" si="2"/>
        <v>0.034957000502119265</v>
      </c>
    </row>
    <row r="25" spans="1:3" ht="15.75">
      <c r="A25" s="6">
        <f t="shared" si="1"/>
        <v>0.21000000000000005</v>
      </c>
      <c r="B25" s="8">
        <f t="shared" si="0"/>
        <v>0.0020216299951225634</v>
      </c>
      <c r="C25" s="8">
        <f t="shared" si="2"/>
        <v>0.04216299950255615</v>
      </c>
    </row>
    <row r="26" spans="1:3" ht="15.75">
      <c r="A26" s="6">
        <f t="shared" si="1"/>
        <v>0.22000000000000006</v>
      </c>
      <c r="B26" s="8">
        <f t="shared" si="0"/>
        <v>0.002525279680153097</v>
      </c>
      <c r="C26" s="8">
        <f t="shared" si="2"/>
        <v>0.05036496850305337</v>
      </c>
    </row>
    <row r="27" spans="1:3" ht="15.75">
      <c r="A27" s="6">
        <f t="shared" si="1"/>
        <v>0.23000000000000007</v>
      </c>
      <c r="B27" s="8">
        <f t="shared" si="0"/>
        <v>0.0031216263551892528</v>
      </c>
      <c r="C27" s="8">
        <f t="shared" si="2"/>
        <v>0.05963466750361556</v>
      </c>
    </row>
    <row r="28" spans="1:3" ht="15.75">
      <c r="A28" s="6">
        <f t="shared" si="1"/>
        <v>0.24000000000000007</v>
      </c>
      <c r="B28" s="8">
        <f t="shared" si="0"/>
        <v>0.0038220595202317215</v>
      </c>
      <c r="C28" s="8">
        <f t="shared" si="2"/>
        <v>0.07004331650424687</v>
      </c>
    </row>
    <row r="29" spans="1:3" ht="15.75">
      <c r="A29" s="6">
        <f aca="true" t="shared" si="3" ref="A29:A92">$A28+$F$2</f>
        <v>0.25000000000000006</v>
      </c>
      <c r="B29" s="8">
        <f t="shared" si="0"/>
        <v>0.004638671875281228</v>
      </c>
      <c r="C29" s="8">
        <f aca="true" t="shared" si="4" ref="C29:C92">($B29-$B28)/$F$2</f>
        <v>0.08166123550495066</v>
      </c>
    </row>
    <row r="30" spans="1:3" ht="15.75">
      <c r="A30" s="6">
        <f t="shared" si="3"/>
        <v>0.26000000000000006</v>
      </c>
      <c r="B30" s="8">
        <f t="shared" si="0"/>
        <v>0.005584246720338559</v>
      </c>
      <c r="C30" s="8">
        <f t="shared" si="4"/>
        <v>0.09455748450573308</v>
      </c>
    </row>
    <row r="31" spans="1:3" ht="15.75">
      <c r="A31" s="6">
        <f t="shared" si="3"/>
        <v>0.2700000000000001</v>
      </c>
      <c r="B31" s="8">
        <f t="shared" si="0"/>
        <v>0.006672241755404521</v>
      </c>
      <c r="C31" s="8">
        <f t="shared" si="4"/>
        <v>0.10879950350659619</v>
      </c>
    </row>
    <row r="32" spans="1:3" ht="15.75">
      <c r="A32" s="6">
        <f t="shared" si="3"/>
        <v>0.2800000000000001</v>
      </c>
      <c r="B32" s="8">
        <f t="shared" si="0"/>
        <v>0.00791676928047997</v>
      </c>
      <c r="C32" s="8">
        <f t="shared" si="4"/>
        <v>0.12445275250754488</v>
      </c>
    </row>
    <row r="33" spans="1:3" ht="15.75">
      <c r="A33" s="6">
        <f t="shared" si="3"/>
        <v>0.2900000000000001</v>
      </c>
      <c r="B33" s="8">
        <f t="shared" si="0"/>
        <v>0.009332572795565814</v>
      </c>
      <c r="C33" s="8">
        <f t="shared" si="4"/>
        <v>0.1415803515085844</v>
      </c>
    </row>
    <row r="34" spans="1:3" ht="15.75">
      <c r="A34" s="6">
        <f t="shared" si="3"/>
        <v>0.3000000000000001</v>
      </c>
      <c r="B34" s="8">
        <f t="shared" si="0"/>
        <v>0.010935000000662958</v>
      </c>
      <c r="C34" s="8">
        <f t="shared" si="4"/>
        <v>0.16024272050971441</v>
      </c>
    </row>
    <row r="35" spans="1:3" ht="15.75">
      <c r="A35" s="6">
        <f t="shared" si="3"/>
        <v>0.3100000000000001</v>
      </c>
      <c r="B35" s="8">
        <f t="shared" si="0"/>
        <v>0.012739972195772395</v>
      </c>
      <c r="C35" s="8">
        <f t="shared" si="4"/>
        <v>0.18049721951094375</v>
      </c>
    </row>
    <row r="36" spans="1:3" ht="15.75">
      <c r="A36" s="6">
        <f t="shared" si="3"/>
        <v>0.3200000000000001</v>
      </c>
      <c r="B36" s="8">
        <f t="shared" si="0"/>
        <v>0.0147639500808951</v>
      </c>
      <c r="C36" s="8">
        <f t="shared" si="4"/>
        <v>0.2023977885122704</v>
      </c>
    </row>
    <row r="37" spans="1:3" ht="15.75">
      <c r="A37" s="6">
        <f t="shared" si="3"/>
        <v>0.3300000000000001</v>
      </c>
      <c r="B37" s="8">
        <f t="shared" si="0"/>
        <v>0.01702389595603214</v>
      </c>
      <c r="C37" s="8">
        <f t="shared" si="4"/>
        <v>0.22599458751370402</v>
      </c>
    </row>
    <row r="38" spans="1:6" ht="15.75">
      <c r="A38" s="6">
        <f t="shared" si="3"/>
        <v>0.34000000000000014</v>
      </c>
      <c r="B38" s="8">
        <f t="shared" si="0"/>
        <v>0.019537232321184494</v>
      </c>
      <c r="C38" s="8">
        <f t="shared" si="4"/>
        <v>0.25133363651523544</v>
      </c>
      <c r="E38" s="11" t="s">
        <v>9</v>
      </c>
      <c r="F38" s="4">
        <f>F1+F42*B1/F43</f>
        <v>0.7142857142857143</v>
      </c>
    </row>
    <row r="39" spans="1:6" ht="18.75">
      <c r="A39" s="6">
        <f t="shared" si="3"/>
        <v>0.35000000000000014</v>
      </c>
      <c r="B39" s="8">
        <f t="shared" si="0"/>
        <v>0.022321796876353335</v>
      </c>
      <c r="C39" s="8">
        <f t="shared" si="4"/>
        <v>0.27845645551688414</v>
      </c>
      <c r="E39" s="11" t="s">
        <v>11</v>
      </c>
      <c r="F39" s="4">
        <f>F42*F42*B1*D1/(F43*F43*(F43+1))</f>
        <v>0.025510204081632654</v>
      </c>
    </row>
    <row r="40" spans="1:6" ht="15.75">
      <c r="A40" s="6">
        <f t="shared" si="3"/>
        <v>0.36000000000000015</v>
      </c>
      <c r="B40" s="8">
        <f t="shared" si="0"/>
        <v>0.025395793921539705</v>
      </c>
      <c r="C40" s="8">
        <f t="shared" si="4"/>
        <v>0.307399704518637</v>
      </c>
      <c r="E40" s="11" t="s">
        <v>10</v>
      </c>
      <c r="F40" s="4">
        <f>SQRT(F39)</f>
        <v>0.15971914124998499</v>
      </c>
    </row>
    <row r="41" spans="1:3" ht="15.75">
      <c r="A41" s="6">
        <f t="shared" si="3"/>
        <v>0.37000000000000016</v>
      </c>
      <c r="B41" s="8">
        <f t="shared" si="0"/>
        <v>0.028777742156744744</v>
      </c>
      <c r="C41" s="8">
        <f t="shared" si="4"/>
        <v>0.33819482352050384</v>
      </c>
    </row>
    <row r="42" spans="1:6" ht="15.75">
      <c r="A42" s="6">
        <f t="shared" si="3"/>
        <v>0.38000000000000017</v>
      </c>
      <c r="B42" s="8">
        <f t="shared" si="0"/>
        <v>0.03248641888196959</v>
      </c>
      <c r="C42" s="8">
        <f t="shared" si="4"/>
        <v>0.37086767252248465</v>
      </c>
      <c r="E42" s="3" t="s">
        <v>12</v>
      </c>
      <c r="F42" s="4">
        <f>$H$1-$F$1</f>
        <v>1</v>
      </c>
    </row>
    <row r="43" spans="1:6" ht="15.75">
      <c r="A43" s="6">
        <f t="shared" si="3"/>
        <v>0.3900000000000002</v>
      </c>
      <c r="B43" s="8">
        <f t="shared" si="0"/>
        <v>0.036540800597215393</v>
      </c>
      <c r="C43" s="8">
        <f t="shared" si="4"/>
        <v>0.4054381715245803</v>
      </c>
      <c r="E43" s="11" t="s">
        <v>13</v>
      </c>
      <c r="F43" s="4">
        <f>$B$1+$D$1</f>
        <v>7</v>
      </c>
    </row>
    <row r="44" spans="1:3" ht="15.75">
      <c r="A44" s="6">
        <f t="shared" si="3"/>
        <v>0.4000000000000002</v>
      </c>
      <c r="B44" s="8">
        <f t="shared" si="0"/>
        <v>0.04096000000248333</v>
      </c>
      <c r="C44" s="8">
        <f t="shared" si="4"/>
        <v>0.44191994052679356</v>
      </c>
    </row>
    <row r="45" spans="1:3" ht="15.75">
      <c r="A45" s="6">
        <f t="shared" si="3"/>
        <v>0.4100000000000002</v>
      </c>
      <c r="B45" s="8">
        <f t="shared" si="0"/>
        <v>0.04576319939777453</v>
      </c>
      <c r="C45" s="8">
        <f t="shared" si="4"/>
        <v>0.48031993952912033</v>
      </c>
    </row>
    <row r="46" spans="1:3" ht="15.75">
      <c r="A46" s="6">
        <f t="shared" si="3"/>
        <v>0.4200000000000002</v>
      </c>
      <c r="B46" s="8">
        <f t="shared" si="0"/>
        <v>0.05096958048309019</v>
      </c>
      <c r="C46" s="8">
        <f t="shared" si="4"/>
        <v>0.520638108531566</v>
      </c>
    </row>
    <row r="47" spans="1:3" ht="15.75">
      <c r="A47" s="6">
        <f t="shared" si="3"/>
        <v>0.4300000000000002</v>
      </c>
      <c r="B47" s="8">
        <f t="shared" si="0"/>
        <v>0.05659825055843144</v>
      </c>
      <c r="C47" s="8">
        <f t="shared" si="4"/>
        <v>0.5628670075341249</v>
      </c>
    </row>
    <row r="48" spans="1:3" ht="15.75">
      <c r="A48" s="6">
        <f t="shared" si="3"/>
        <v>0.4400000000000002</v>
      </c>
      <c r="B48" s="8">
        <f t="shared" si="0"/>
        <v>0.06266816512379947</v>
      </c>
      <c r="C48" s="8">
        <f t="shared" si="4"/>
        <v>0.6069914565368025</v>
      </c>
    </row>
    <row r="49" spans="1:3" ht="15.75">
      <c r="A49" s="6">
        <f t="shared" si="3"/>
        <v>0.45000000000000023</v>
      </c>
      <c r="B49" s="8">
        <f t="shared" si="0"/>
        <v>0.06919804687919537</v>
      </c>
      <c r="C49" s="8">
        <f t="shared" si="4"/>
        <v>0.65298817553959</v>
      </c>
    </row>
    <row r="50" spans="1:3" ht="15.75">
      <c r="A50" s="6">
        <f t="shared" si="3"/>
        <v>0.46000000000000024</v>
      </c>
      <c r="B50" s="8">
        <f t="shared" si="0"/>
        <v>0.07620630112462028</v>
      </c>
      <c r="C50" s="8">
        <f t="shared" si="4"/>
        <v>0.7008254245424907</v>
      </c>
    </row>
    <row r="51" spans="1:3" ht="15.75">
      <c r="A51" s="6">
        <f t="shared" si="3"/>
        <v>0.47000000000000025</v>
      </c>
      <c r="B51" s="8">
        <f t="shared" si="0"/>
        <v>0.08371092756007528</v>
      </c>
      <c r="C51" s="8">
        <f t="shared" si="4"/>
        <v>0.7504626435455005</v>
      </c>
    </row>
    <row r="52" spans="1:3" ht="15.75">
      <c r="A52" s="6">
        <f t="shared" si="3"/>
        <v>0.48000000000000026</v>
      </c>
      <c r="B52" s="8">
        <f t="shared" si="0"/>
        <v>0.09172942848556143</v>
      </c>
      <c r="C52" s="8">
        <f t="shared" si="4"/>
        <v>0.8018500925486144</v>
      </c>
    </row>
    <row r="53" spans="1:3" ht="15.75">
      <c r="A53" s="6">
        <f t="shared" si="3"/>
        <v>0.49000000000000027</v>
      </c>
      <c r="B53" s="8">
        <f t="shared" si="0"/>
        <v>0.10027871340107977</v>
      </c>
      <c r="C53" s="8">
        <f t="shared" si="4"/>
        <v>0.8549284915518346</v>
      </c>
    </row>
    <row r="54" spans="1:3" ht="15.75">
      <c r="A54" s="6">
        <f t="shared" si="3"/>
        <v>0.5000000000000002</v>
      </c>
      <c r="B54" s="8">
        <f t="shared" si="0"/>
        <v>0.10937500000663111</v>
      </c>
      <c r="C54" s="8">
        <f t="shared" si="4"/>
        <v>0.909628660555134</v>
      </c>
    </row>
    <row r="55" spans="1:3" ht="15.75">
      <c r="A55" s="6">
        <f t="shared" si="3"/>
        <v>0.5100000000000002</v>
      </c>
      <c r="B55" s="8">
        <f t="shared" si="0"/>
        <v>0.1190337116022168</v>
      </c>
      <c r="C55" s="8">
        <f t="shared" si="4"/>
        <v>0.9658711595585692</v>
      </c>
    </row>
    <row r="56" spans="1:3" ht="15.75">
      <c r="A56" s="6">
        <f t="shared" si="3"/>
        <v>0.5200000000000002</v>
      </c>
      <c r="B56" s="8">
        <f t="shared" si="0"/>
        <v>0.1292693708878372</v>
      </c>
      <c r="C56" s="8">
        <f t="shared" si="4"/>
        <v>1.0235659285620382</v>
      </c>
    </row>
    <row r="57" spans="1:3" ht="15.75">
      <c r="A57" s="6">
        <f t="shared" si="3"/>
        <v>0.5300000000000002</v>
      </c>
      <c r="B57" s="8">
        <f t="shared" si="0"/>
        <v>0.14009549016349365</v>
      </c>
      <c r="C57" s="8">
        <f t="shared" si="4"/>
        <v>1.0826119275656465</v>
      </c>
    </row>
    <row r="58" spans="1:3" ht="15.75">
      <c r="A58" s="6">
        <f t="shared" si="3"/>
        <v>0.5400000000000003</v>
      </c>
      <c r="B58" s="8">
        <f t="shared" si="0"/>
        <v>0.15152445792918662</v>
      </c>
      <c r="C58" s="8">
        <f t="shared" si="4"/>
        <v>1.1428967765692966</v>
      </c>
    </row>
    <row r="59" spans="1:3" ht="15.75">
      <c r="A59" s="6">
        <f t="shared" si="3"/>
        <v>0.5500000000000003</v>
      </c>
      <c r="B59" s="8">
        <f t="shared" si="0"/>
        <v>0.16356742188491674</v>
      </c>
      <c r="C59" s="8">
        <f t="shared" si="4"/>
        <v>1.2042963955730124</v>
      </c>
    </row>
    <row r="60" spans="1:3" ht="15.75">
      <c r="A60" s="6">
        <f t="shared" si="3"/>
        <v>0.5600000000000003</v>
      </c>
      <c r="B60" s="8">
        <f t="shared" si="0"/>
        <v>0.17623416833068473</v>
      </c>
      <c r="C60" s="8">
        <f t="shared" si="4"/>
        <v>1.2666746445767985</v>
      </c>
    </row>
    <row r="61" spans="1:3" ht="15.75">
      <c r="A61" s="6">
        <f t="shared" si="3"/>
        <v>0.5700000000000003</v>
      </c>
      <c r="B61" s="8">
        <f t="shared" si="0"/>
        <v>0.18953299796649098</v>
      </c>
      <c r="C61" s="8">
        <f t="shared" si="4"/>
        <v>1.3298829635806253</v>
      </c>
    </row>
    <row r="62" spans="1:3" ht="15.75">
      <c r="A62" s="6">
        <f t="shared" si="3"/>
        <v>0.5800000000000003</v>
      </c>
      <c r="B62" s="8">
        <f t="shared" si="0"/>
        <v>0.20347059809233606</v>
      </c>
      <c r="C62" s="8">
        <f t="shared" si="4"/>
        <v>1.3937600125845078</v>
      </c>
    </row>
    <row r="63" spans="1:3" ht="15.75">
      <c r="A63" s="6">
        <f t="shared" si="3"/>
        <v>0.5900000000000003</v>
      </c>
      <c r="B63" s="8">
        <f t="shared" si="0"/>
        <v>0.21805191120822015</v>
      </c>
      <c r="C63" s="8">
        <f t="shared" si="4"/>
        <v>1.4581313115884091</v>
      </c>
    </row>
    <row r="64" spans="1:3" ht="15.75">
      <c r="A64" s="6">
        <f t="shared" si="3"/>
        <v>0.6000000000000003</v>
      </c>
      <c r="B64" s="8">
        <f t="shared" si="0"/>
        <v>0.23328000001414312</v>
      </c>
      <c r="C64" s="8">
        <f t="shared" si="4"/>
        <v>1.5228088805922968</v>
      </c>
    </row>
    <row r="65" spans="1:3" ht="15.75">
      <c r="A65" s="6">
        <f t="shared" si="3"/>
        <v>0.6100000000000003</v>
      </c>
      <c r="B65" s="8">
        <f t="shared" si="0"/>
        <v>0.24915590881010577</v>
      </c>
      <c r="C65" s="8">
        <f t="shared" si="4"/>
        <v>1.587590879596265</v>
      </c>
    </row>
    <row r="66" spans="1:3" ht="15.75">
      <c r="A66" s="6">
        <f t="shared" si="3"/>
        <v>0.6200000000000003</v>
      </c>
      <c r="B66" s="8">
        <f t="shared" si="0"/>
        <v>0.26567852129610753</v>
      </c>
      <c r="C66" s="8">
        <f t="shared" si="4"/>
        <v>1.6522612486001758</v>
      </c>
    </row>
    <row r="67" spans="1:3" ht="15.75">
      <c r="A67" s="6">
        <f t="shared" si="3"/>
        <v>0.6300000000000003</v>
      </c>
      <c r="B67" s="8">
        <f t="shared" si="0"/>
        <v>0.28284441477214806</v>
      </c>
      <c r="C67" s="8">
        <f t="shared" si="4"/>
        <v>1.7165893476040528</v>
      </c>
    </row>
    <row r="68" spans="1:3" ht="15.75">
      <c r="A68" s="6">
        <f t="shared" si="3"/>
        <v>0.6400000000000003</v>
      </c>
      <c r="B68" s="8">
        <f aca="true" t="shared" si="5" ref="B68:B103">BETADIST($A68,$B$1,$D$1,$F$1,$H$1)</f>
        <v>0.3006477107382277</v>
      </c>
      <c r="C68" s="8">
        <f t="shared" si="4"/>
        <v>1.7803295966079657</v>
      </c>
    </row>
    <row r="69" spans="1:3" ht="15.75">
      <c r="A69" s="6">
        <f t="shared" si="3"/>
        <v>0.6500000000000004</v>
      </c>
      <c r="B69" s="8">
        <f t="shared" si="5"/>
        <v>0.31907992189434503</v>
      </c>
      <c r="C69" s="8">
        <f t="shared" si="4"/>
        <v>1.8432211156117317</v>
      </c>
    </row>
    <row r="70" spans="1:3" ht="15.75">
      <c r="A70" s="6">
        <f t="shared" si="3"/>
        <v>0.6600000000000004</v>
      </c>
      <c r="B70" s="8">
        <f t="shared" si="5"/>
        <v>0.33812979554050016</v>
      </c>
      <c r="C70" s="8">
        <f t="shared" si="4"/>
        <v>1.9049873646155124</v>
      </c>
    </row>
    <row r="71" spans="1:3" ht="15.75">
      <c r="A71" s="6">
        <f t="shared" si="3"/>
        <v>0.6700000000000004</v>
      </c>
      <c r="B71" s="8">
        <f t="shared" si="5"/>
        <v>0.35778315331606614</v>
      </c>
      <c r="C71" s="8">
        <f t="shared" si="4"/>
        <v>1.9653357775565983</v>
      </c>
    </row>
    <row r="72" spans="1:3" ht="15.75">
      <c r="A72" s="6">
        <f t="shared" si="3"/>
        <v>0.6800000000000004</v>
      </c>
      <c r="B72" s="8">
        <f t="shared" si="5"/>
        <v>0.3780227276422934</v>
      </c>
      <c r="C72" s="8">
        <f t="shared" si="4"/>
        <v>2.023957432622725</v>
      </c>
    </row>
    <row r="73" spans="1:3" ht="15.75">
      <c r="A73" s="6">
        <f t="shared" si="3"/>
        <v>0.6900000000000004</v>
      </c>
      <c r="B73" s="8">
        <f t="shared" si="5"/>
        <v>0.3988279939585545</v>
      </c>
      <c r="C73" s="8">
        <f t="shared" si="4"/>
        <v>2.0805266316261117</v>
      </c>
    </row>
    <row r="74" spans="1:3" ht="15.75">
      <c r="A74" s="6">
        <f t="shared" si="3"/>
        <v>0.7000000000000004</v>
      </c>
      <c r="B74" s="8">
        <f t="shared" si="5"/>
        <v>0.4201749999648484</v>
      </c>
      <c r="C74" s="8">
        <f t="shared" si="4"/>
        <v>2.134700600629391</v>
      </c>
    </row>
    <row r="75" spans="1:3" ht="15.75">
      <c r="A75" s="6">
        <f t="shared" si="3"/>
        <v>0.7100000000000004</v>
      </c>
      <c r="B75" s="8">
        <f t="shared" si="5"/>
        <v>0.44203619096117386</v>
      </c>
      <c r="C75" s="8">
        <f t="shared" si="4"/>
        <v>2.186119099632544</v>
      </c>
    </row>
    <row r="76" spans="1:3" ht="15.75">
      <c r="A76" s="6">
        <f t="shared" si="3"/>
        <v>0.7200000000000004</v>
      </c>
      <c r="B76" s="8">
        <f t="shared" si="5"/>
        <v>0.4643802316475283</v>
      </c>
      <c r="C76" s="8">
        <f t="shared" si="4"/>
        <v>2.2344040686354427</v>
      </c>
    </row>
    <row r="77" spans="1:3" ht="15.75">
      <c r="A77" s="6">
        <f t="shared" si="3"/>
        <v>0.7300000000000004</v>
      </c>
      <c r="B77" s="8">
        <f t="shared" si="5"/>
        <v>0.48717182432391026</v>
      </c>
      <c r="C77" s="8">
        <f t="shared" si="4"/>
        <v>2.2791592676381978</v>
      </c>
    </row>
    <row r="78" spans="1:3" ht="15.75">
      <c r="A78" s="6">
        <f t="shared" si="3"/>
        <v>0.7400000000000004</v>
      </c>
      <c r="B78" s="8">
        <f t="shared" si="5"/>
        <v>0.5103715234903169</v>
      </c>
      <c r="C78" s="8">
        <f t="shared" si="4"/>
        <v>2.319969916640663</v>
      </c>
    </row>
    <row r="79" spans="1:3" ht="15.75">
      <c r="A79" s="6">
        <f t="shared" si="3"/>
        <v>0.7500000000000004</v>
      </c>
      <c r="B79" s="8">
        <f t="shared" si="5"/>
        <v>0.5339355468467453</v>
      </c>
      <c r="C79" s="8">
        <f t="shared" si="4"/>
        <v>2.3564023356428376</v>
      </c>
    </row>
    <row r="80" spans="1:3" ht="15.75">
      <c r="A80" s="6">
        <f t="shared" si="3"/>
        <v>0.7600000000000005</v>
      </c>
      <c r="B80" s="8">
        <f t="shared" si="5"/>
        <v>0.557815582693193</v>
      </c>
      <c r="C80" s="8">
        <f t="shared" si="4"/>
        <v>2.388003584644771</v>
      </c>
    </row>
    <row r="81" spans="1:3" ht="15.75">
      <c r="A81" s="6">
        <f t="shared" si="3"/>
        <v>0.7700000000000005</v>
      </c>
      <c r="B81" s="8">
        <f t="shared" si="5"/>
        <v>0.581958593729657</v>
      </c>
      <c r="C81" s="8">
        <f t="shared" si="4"/>
        <v>2.414301103646399</v>
      </c>
    </row>
    <row r="82" spans="1:3" ht="15.75">
      <c r="A82" s="6">
        <f t="shared" si="3"/>
        <v>0.7800000000000005</v>
      </c>
      <c r="B82" s="8">
        <f t="shared" si="5"/>
        <v>0.6063066172561333</v>
      </c>
      <c r="C82" s="8">
        <f t="shared" si="4"/>
        <v>2.434802352647636</v>
      </c>
    </row>
    <row r="83" spans="1:3" ht="15.75">
      <c r="A83" s="6">
        <f t="shared" si="3"/>
        <v>0.7900000000000005</v>
      </c>
      <c r="B83" s="8">
        <f t="shared" si="5"/>
        <v>0.6307965617726178</v>
      </c>
      <c r="C83" s="8">
        <f t="shared" si="4"/>
        <v>2.448994451648445</v>
      </c>
    </row>
    <row r="84" spans="1:3" ht="15.75">
      <c r="A84" s="6">
        <f t="shared" si="3"/>
        <v>0.8000000000000005</v>
      </c>
      <c r="B84" s="8">
        <f t="shared" si="5"/>
        <v>0.6553599999791072</v>
      </c>
      <c r="C84" s="8">
        <f t="shared" si="4"/>
        <v>2.456343820648943</v>
      </c>
    </row>
    <row r="85" spans="1:3" ht="15.75">
      <c r="A85" s="6">
        <f t="shared" si="3"/>
        <v>0.8100000000000005</v>
      </c>
      <c r="B85" s="8">
        <f t="shared" si="5"/>
        <v>0.6799229581755963</v>
      </c>
      <c r="C85" s="8">
        <f t="shared" si="4"/>
        <v>2.4562958196489126</v>
      </c>
    </row>
    <row r="86" spans="1:3" ht="15.75">
      <c r="A86" s="6">
        <f t="shared" si="3"/>
        <v>0.8200000000000005</v>
      </c>
      <c r="B86" s="8">
        <f t="shared" si="5"/>
        <v>0.7044057020620809</v>
      </c>
      <c r="C86" s="8">
        <f t="shared" si="4"/>
        <v>2.4482743886484526</v>
      </c>
    </row>
    <row r="87" spans="1:3" ht="15.75">
      <c r="A87" s="6">
        <f t="shared" si="3"/>
        <v>0.8300000000000005</v>
      </c>
      <c r="B87" s="8">
        <f t="shared" si="5"/>
        <v>0.728722518938555</v>
      </c>
      <c r="C87" s="8">
        <f t="shared" si="4"/>
        <v>2.4316816876474134</v>
      </c>
    </row>
    <row r="88" spans="1:3" ht="15.75">
      <c r="A88" s="6">
        <f t="shared" si="3"/>
        <v>0.8400000000000005</v>
      </c>
      <c r="B88" s="8">
        <f t="shared" si="5"/>
        <v>0.7527814963050133</v>
      </c>
      <c r="C88" s="8">
        <f t="shared" si="4"/>
        <v>2.4058977366458345</v>
      </c>
    </row>
    <row r="89" spans="1:3" ht="15.75">
      <c r="A89" s="6">
        <f t="shared" si="3"/>
        <v>0.8500000000000005</v>
      </c>
      <c r="B89" s="8">
        <f t="shared" si="5"/>
        <v>0.7764842968614504</v>
      </c>
      <c r="C89" s="8">
        <f t="shared" si="4"/>
        <v>2.370280055643703</v>
      </c>
    </row>
    <row r="90" spans="1:3" ht="15.75">
      <c r="A90" s="6">
        <f t="shared" si="3"/>
        <v>0.8600000000000005</v>
      </c>
      <c r="B90" s="8">
        <f t="shared" si="5"/>
        <v>0.7997259299078595</v>
      </c>
      <c r="C90" s="8">
        <f t="shared" si="4"/>
        <v>2.324163304640914</v>
      </c>
    </row>
    <row r="91" spans="1:3" ht="15.75">
      <c r="A91" s="6">
        <f t="shared" si="3"/>
        <v>0.8700000000000006</v>
      </c>
      <c r="B91" s="8">
        <f t="shared" si="5"/>
        <v>0.8223945191646124</v>
      </c>
      <c r="C91" s="8">
        <f t="shared" si="4"/>
        <v>2.266858925675286</v>
      </c>
    </row>
    <row r="92" spans="1:3" ht="15.75">
      <c r="A92" s="6">
        <f t="shared" si="3"/>
        <v>0.8800000000000006</v>
      </c>
      <c r="B92" s="8">
        <f t="shared" si="5"/>
        <v>0.8443710668792614</v>
      </c>
      <c r="C92" s="8">
        <f t="shared" si="4"/>
        <v>2.1976547714649075</v>
      </c>
    </row>
    <row r="93" spans="1:3" ht="15.75">
      <c r="A93" s="6">
        <f aca="true" t="shared" si="6" ref="A93:A104">$A92+$F$2</f>
        <v>0.8900000000000006</v>
      </c>
      <c r="B93" s="8">
        <f t="shared" si="5"/>
        <v>0.8655292145903115</v>
      </c>
      <c r="C93" s="8">
        <f aca="true" t="shared" si="7" ref="C93:C104">($B93-$B92)/$F$2</f>
        <v>2.115814771105007</v>
      </c>
    </row>
    <row r="94" spans="1:3" ht="15.75">
      <c r="A94" s="6">
        <f t="shared" si="6"/>
        <v>0.9000000000000006</v>
      </c>
      <c r="B94" s="8">
        <f t="shared" si="5"/>
        <v>0.8857349999943436</v>
      </c>
      <c r="C94" s="8">
        <f t="shared" si="7"/>
        <v>2.020578540403206</v>
      </c>
    </row>
    <row r="95" spans="1:3" ht="15.75">
      <c r="A95" s="6">
        <f t="shared" si="6"/>
        <v>0.9100000000000006</v>
      </c>
      <c r="B95" s="8">
        <f t="shared" si="5"/>
        <v>0.9048466103896537</v>
      </c>
      <c r="C95" s="8">
        <f t="shared" si="7"/>
        <v>1.9111610395310175</v>
      </c>
    </row>
    <row r="96" spans="1:3" ht="15.75">
      <c r="A96" s="6">
        <f t="shared" si="6"/>
        <v>0.9200000000000006</v>
      </c>
      <c r="B96" s="8">
        <f t="shared" si="5"/>
        <v>0.9227141324754391</v>
      </c>
      <c r="C96" s="8">
        <f t="shared" si="7"/>
        <v>1.7867522085785348</v>
      </c>
    </row>
    <row r="97" spans="1:3" ht="15.75">
      <c r="A97" s="6">
        <f t="shared" si="6"/>
        <v>0.9300000000000006</v>
      </c>
      <c r="B97" s="8">
        <f t="shared" si="5"/>
        <v>0.9391792985513446</v>
      </c>
      <c r="C97" s="8">
        <f t="shared" si="7"/>
        <v>1.6465166075905535</v>
      </c>
    </row>
    <row r="98" spans="1:3" ht="15.75">
      <c r="A98" s="6">
        <f t="shared" si="6"/>
        <v>0.9400000000000006</v>
      </c>
      <c r="B98" s="8">
        <f t="shared" si="5"/>
        <v>0.954075229117223</v>
      </c>
      <c r="C98" s="8">
        <f t="shared" si="7"/>
        <v>1.4895930565878346</v>
      </c>
    </row>
    <row r="99" spans="1:3" ht="15.75">
      <c r="A99" s="6">
        <f t="shared" si="6"/>
        <v>0.9500000000000006</v>
      </c>
      <c r="B99" s="8">
        <f t="shared" si="5"/>
        <v>0.9672261718730149</v>
      </c>
      <c r="C99" s="8">
        <f t="shared" si="7"/>
        <v>1.3150942755791872</v>
      </c>
    </row>
    <row r="100" spans="1:3" ht="15.75">
      <c r="A100" s="6">
        <f t="shared" si="6"/>
        <v>0.9600000000000006</v>
      </c>
      <c r="B100" s="8">
        <f t="shared" si="5"/>
        <v>0.9784472371186941</v>
      </c>
      <c r="C100" s="8">
        <f t="shared" si="7"/>
        <v>1.122106524567923</v>
      </c>
    </row>
    <row r="101" spans="1:3" ht="15.75">
      <c r="A101" s="6">
        <f t="shared" si="6"/>
        <v>0.9700000000000006</v>
      </c>
      <c r="B101" s="8">
        <f t="shared" si="5"/>
        <v>0.9875441295540587</v>
      </c>
      <c r="C101" s="8">
        <f t="shared" si="7"/>
        <v>0.9096892435364601</v>
      </c>
    </row>
    <row r="102" spans="1:3" ht="15.75">
      <c r="A102" s="6">
        <f t="shared" si="6"/>
        <v>0.9800000000000006</v>
      </c>
      <c r="B102" s="8">
        <f t="shared" si="5"/>
        <v>0.9943128764796485</v>
      </c>
      <c r="C102" s="8">
        <f t="shared" si="7"/>
        <v>0.6768746925589819</v>
      </c>
    </row>
    <row r="103" spans="1:3" ht="15.75">
      <c r="A103" s="6">
        <f t="shared" si="6"/>
        <v>0.9900000000000007</v>
      </c>
      <c r="B103" s="8">
        <f t="shared" si="5"/>
        <v>0.9985395523949117</v>
      </c>
      <c r="C103" s="8">
        <f t="shared" si="7"/>
        <v>0.4226675915263156</v>
      </c>
    </row>
    <row r="104" spans="1:3" ht="15.75">
      <c r="A104" s="6">
        <f t="shared" si="6"/>
        <v>1.0000000000000007</v>
      </c>
      <c r="B104" s="8">
        <v>1</v>
      </c>
      <c r="C104" s="8">
        <f t="shared" si="7"/>
        <v>0.14604476050883441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97" r:id="rId6"/>
  <headerFooter alignWithMargins="0">
    <oddHeader>&amp;L&amp;"Times New Roman,Bold"&amp;12ENGI 3423&amp;C&amp;"Times New Roman,Bold"&amp;12Beta Probability Distribution &amp;R&amp;"Lincoln,Regular"&amp;14Dr. G.H. George</oddHeader>
    <oddFooter>&amp;L&amp;F  -  &amp;A&amp;R&amp;D  &amp;T</oddFooter>
  </headerFooter>
  <drawing r:id="rId5"/>
  <legacyDrawing r:id="rId4"/>
  <oleObjects>
    <oleObject progId="Equation.DSMT4" shapeId="189569" r:id="rId1"/>
    <oleObject progId="Equation.DSMT4" shapeId="68264" r:id="rId2"/>
    <oleObject progId="Equation.DSMT4" shapeId="7559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2007-07-05T13:10:01Z</cp:lastPrinted>
  <dcterms:created xsi:type="dcterms:W3CDTF">2000-03-07T17:28:12Z</dcterms:created>
  <dcterms:modified xsi:type="dcterms:W3CDTF">2007-07-05T13:10:11Z</dcterms:modified>
  <cp:category/>
  <cp:version/>
  <cp:contentType/>
  <cp:contentStatus/>
</cp:coreProperties>
</file>