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7230" activeTab="0"/>
  </bookViews>
  <sheets>
    <sheet name="Table" sheetId="1" r:id="rId1"/>
  </sheets>
  <definedNames/>
  <calcPr fullCalcOnLoad="1"/>
</workbook>
</file>

<file path=xl/sharedStrings.xml><?xml version="1.0" encoding="utf-8"?>
<sst xmlns="http://schemas.openxmlformats.org/spreadsheetml/2006/main" count="35" uniqueCount="12">
  <si>
    <r>
      <t xml:space="preserve">Number of ways of selecting </t>
    </r>
    <r>
      <rPr>
        <i/>
        <sz val="12"/>
        <rFont val="Times New Roman"/>
        <family val="1"/>
      </rPr>
      <t>k</t>
    </r>
    <r>
      <rPr>
        <sz val="12"/>
        <rFont val="Times New Roman"/>
        <family val="1"/>
      </rPr>
      <t xml:space="preserve"> objects from </t>
    </r>
    <r>
      <rPr>
        <i/>
        <sz val="12"/>
        <rFont val="Times New Roman"/>
        <family val="1"/>
      </rPr>
      <t>n</t>
    </r>
    <r>
      <rPr>
        <sz val="12"/>
        <rFont val="Times New Roman"/>
        <family val="1"/>
      </rPr>
      <t xml:space="preserve"> :</t>
    </r>
  </si>
  <si>
    <t xml:space="preserve">order </t>
  </si>
  <si>
    <t>no order</t>
  </si>
  <si>
    <t>with replacement</t>
  </si>
  <si>
    <t>without repl.</t>
  </si>
  <si>
    <t xml:space="preserve">k = </t>
  </si>
  <si>
    <t>n</t>
  </si>
  <si>
    <r>
      <t>n</t>
    </r>
    <r>
      <rPr>
        <i/>
        <sz val="12"/>
        <rFont val="Times New Roman"/>
        <family val="1"/>
      </rPr>
      <t>P</t>
    </r>
    <r>
      <rPr>
        <i/>
        <vertAlign val="subscript"/>
        <sz val="12"/>
        <rFont val="Times New Roman"/>
        <family val="1"/>
      </rPr>
      <t>k</t>
    </r>
    <r>
      <rPr>
        <i/>
        <sz val="12"/>
        <rFont val="Times New Roman"/>
        <family val="1"/>
      </rPr>
      <t xml:space="preserve"> </t>
    </r>
  </si>
  <si>
    <r>
      <t>n</t>
    </r>
    <r>
      <rPr>
        <i/>
        <sz val="12"/>
        <rFont val="Times New Roman"/>
        <family val="1"/>
      </rPr>
      <t>C</t>
    </r>
    <r>
      <rPr>
        <i/>
        <vertAlign val="subscript"/>
        <sz val="12"/>
        <rFont val="Times New Roman"/>
        <family val="1"/>
      </rPr>
      <t>k</t>
    </r>
    <r>
      <rPr>
        <i/>
        <sz val="12"/>
        <rFont val="Times New Roman"/>
        <family val="1"/>
      </rPr>
      <t xml:space="preserve"> </t>
    </r>
  </si>
  <si>
    <r>
      <t>n</t>
    </r>
    <r>
      <rPr>
        <i/>
        <vertAlign val="superscript"/>
        <sz val="12"/>
        <rFont val="Times New Roman"/>
        <family val="1"/>
      </rPr>
      <t>k</t>
    </r>
    <r>
      <rPr>
        <i/>
        <sz val="12"/>
        <rFont val="Times New Roman"/>
        <family val="1"/>
      </rPr>
      <t xml:space="preserve"> </t>
    </r>
  </si>
  <si>
    <r>
      <t>n+k</t>
    </r>
    <r>
      <rPr>
        <vertAlign val="superscript"/>
        <sz val="12"/>
        <rFont val="Symbol"/>
        <family val="1"/>
      </rPr>
      <t>-</t>
    </r>
    <r>
      <rPr>
        <vertAlign val="superscript"/>
        <sz val="12"/>
        <rFont val="Times New Roman"/>
        <family val="1"/>
      </rPr>
      <t>1</t>
    </r>
    <r>
      <rPr>
        <i/>
        <sz val="12"/>
        <rFont val="Times New Roman"/>
        <family val="1"/>
      </rPr>
      <t>C</t>
    </r>
    <r>
      <rPr>
        <i/>
        <vertAlign val="subscript"/>
        <sz val="12"/>
        <rFont val="Times New Roman"/>
        <family val="1"/>
      </rPr>
      <t>k</t>
    </r>
    <r>
      <rPr>
        <i/>
        <sz val="12"/>
        <rFont val="Times New Roman"/>
        <family val="1"/>
      </rPr>
      <t xml:space="preserve"> </t>
    </r>
  </si>
  <si>
    <r>
      <t>1/</t>
    </r>
    <r>
      <rPr>
        <i/>
        <sz val="12"/>
        <color indexed="9"/>
        <rFont val="Times New Roman"/>
        <family val="1"/>
      </rPr>
      <t>k</t>
    </r>
    <r>
      <rPr>
        <sz val="12"/>
        <color indexed="9"/>
        <rFont val="Times New Roman"/>
        <family val="1"/>
      </rPr>
      <t xml:space="preserve">! = </t>
    </r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</si>
</sst>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i/>
      <vertAlign val="superscript"/>
      <sz val="12"/>
      <name val="Times New Roman"/>
      <family val="1"/>
    </font>
    <font>
      <i/>
      <vertAlign val="subscript"/>
      <sz val="12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2"/>
      <name val="Symbol"/>
      <family val="1"/>
    </font>
    <font>
      <sz val="12"/>
      <color indexed="9"/>
      <name val="Times New Roman"/>
      <family val="1"/>
    </font>
    <font>
      <i/>
      <sz val="12"/>
      <color indexed="9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Continuous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>
      <selection activeCell="A1" sqref="A1"/>
    </sheetView>
  </sheetViews>
  <sheetFormatPr defaultColWidth="9.140625" defaultRowHeight="12.75"/>
  <cols>
    <col min="1" max="5" width="9.140625" style="1" customWidth="1"/>
    <col min="6" max="6" width="9.140625" style="6" customWidth="1"/>
    <col min="7" max="16384" width="9.140625" style="1" customWidth="1"/>
  </cols>
  <sheetData>
    <row r="1" ht="15.75">
      <c r="A1" s="1" t="s">
        <v>0</v>
      </c>
    </row>
    <row r="2" spans="2:8" ht="15.75">
      <c r="B2" s="6"/>
      <c r="C2" s="3" t="s">
        <v>5</v>
      </c>
      <c r="D2" s="4">
        <v>2</v>
      </c>
      <c r="G2" s="3" t="s">
        <v>5</v>
      </c>
      <c r="H2" s="4">
        <v>3</v>
      </c>
    </row>
    <row r="3" spans="2:9" ht="15.75">
      <c r="B3" s="7" t="s">
        <v>3</v>
      </c>
      <c r="C3" s="2"/>
      <c r="D3" s="2" t="s">
        <v>4</v>
      </c>
      <c r="E3" s="2"/>
      <c r="F3" s="7" t="s">
        <v>3</v>
      </c>
      <c r="G3" s="2"/>
      <c r="H3" s="2" t="s">
        <v>4</v>
      </c>
      <c r="I3" s="2"/>
    </row>
    <row r="4" spans="1:9" ht="20.25">
      <c r="A4" s="8" t="s">
        <v>6</v>
      </c>
      <c r="B4" s="15" t="s">
        <v>1</v>
      </c>
      <c r="C4" s="9" t="s">
        <v>2</v>
      </c>
      <c r="D4" s="9" t="s">
        <v>1</v>
      </c>
      <c r="E4" s="9" t="s">
        <v>2</v>
      </c>
      <c r="F4" s="15" t="s">
        <v>1</v>
      </c>
      <c r="G4" s="9" t="s">
        <v>2</v>
      </c>
      <c r="H4" s="10" t="s">
        <v>7</v>
      </c>
      <c r="I4" s="10" t="s">
        <v>8</v>
      </c>
    </row>
    <row r="5" spans="1:9" ht="15.75">
      <c r="A5" s="5">
        <v>1</v>
      </c>
      <c r="B5" s="6">
        <f>$A5^$D$2</f>
        <v>1</v>
      </c>
      <c r="C5" s="1">
        <f>$A5*($A5+1)/2</f>
        <v>1</v>
      </c>
      <c r="D5" s="1">
        <v>0</v>
      </c>
      <c r="E5" s="1">
        <v>0</v>
      </c>
      <c r="F5" s="6">
        <f>$A5^$H$2</f>
        <v>1</v>
      </c>
      <c r="G5" s="1">
        <f>$A5*($A5+1)*($A5+2)/6</f>
        <v>1</v>
      </c>
      <c r="H5" s="1">
        <v>0</v>
      </c>
      <c r="I5" s="1">
        <v>0</v>
      </c>
    </row>
    <row r="6" spans="1:9" ht="15.75">
      <c r="A6" s="5">
        <v>2</v>
      </c>
      <c r="B6" s="6">
        <f>$A6^$D$2</f>
        <v>4</v>
      </c>
      <c r="C6" s="1">
        <f>$A6*($A6+1)/2</f>
        <v>3</v>
      </c>
      <c r="D6" s="1">
        <f>PERMUT($A6,$D$2)</f>
        <v>2</v>
      </c>
      <c r="E6" s="1">
        <f>COMBIN($A6,$D$2)</f>
        <v>1</v>
      </c>
      <c r="F6" s="6">
        <f aca="true" t="shared" si="0" ref="F6:F15">$A6^$H$2</f>
        <v>8</v>
      </c>
      <c r="G6" s="1">
        <f aca="true" t="shared" si="1" ref="G6:G15">$A6*($A6+1)*($A6+2)/6</f>
        <v>4</v>
      </c>
      <c r="H6" s="1">
        <v>0</v>
      </c>
      <c r="I6" s="1">
        <v>0</v>
      </c>
    </row>
    <row r="7" spans="1:9" ht="15.75">
      <c r="A7" s="5">
        <v>3</v>
      </c>
      <c r="B7" s="6">
        <f aca="true" t="shared" si="2" ref="B7:B15">$A7^$D$2</f>
        <v>9</v>
      </c>
      <c r="C7" s="1">
        <f aca="true" t="shared" si="3" ref="C7:C15">$A7*($A7+1)/2</f>
        <v>6</v>
      </c>
      <c r="D7" s="1">
        <f aca="true" t="shared" si="4" ref="D7:D15">PERMUT($A7,$D$2)</f>
        <v>6</v>
      </c>
      <c r="E7" s="1">
        <f aca="true" t="shared" si="5" ref="E7:E15">COMBIN($A7,$D$2)</f>
        <v>3</v>
      </c>
      <c r="F7" s="6">
        <f t="shared" si="0"/>
        <v>27</v>
      </c>
      <c r="G7" s="1">
        <f t="shared" si="1"/>
        <v>10</v>
      </c>
      <c r="H7" s="1">
        <f>PERMUT($A7,$H$2)</f>
        <v>6</v>
      </c>
      <c r="I7" s="1">
        <f>COMBIN($A7,$H$2)</f>
        <v>1</v>
      </c>
    </row>
    <row r="8" spans="1:9" ht="15.75">
      <c r="A8" s="5">
        <v>4</v>
      </c>
      <c r="B8" s="6">
        <f t="shared" si="2"/>
        <v>16</v>
      </c>
      <c r="C8" s="1">
        <f t="shared" si="3"/>
        <v>10</v>
      </c>
      <c r="D8" s="1">
        <f t="shared" si="4"/>
        <v>12</v>
      </c>
      <c r="E8" s="1">
        <f t="shared" si="5"/>
        <v>6</v>
      </c>
      <c r="F8" s="6">
        <f t="shared" si="0"/>
        <v>64</v>
      </c>
      <c r="G8" s="1">
        <f t="shared" si="1"/>
        <v>20</v>
      </c>
      <c r="H8" s="1">
        <f aca="true" t="shared" si="6" ref="H8:H15">PERMUT($A8,$H$2)</f>
        <v>24</v>
      </c>
      <c r="I8" s="1">
        <f aca="true" t="shared" si="7" ref="I8:I15">COMBIN($A8,$H$2)</f>
        <v>4</v>
      </c>
    </row>
    <row r="9" spans="1:9" ht="15.75">
      <c r="A9" s="5">
        <v>5</v>
      </c>
      <c r="B9" s="6">
        <f t="shared" si="2"/>
        <v>25</v>
      </c>
      <c r="C9" s="1">
        <f t="shared" si="3"/>
        <v>15</v>
      </c>
      <c r="D9" s="1">
        <f t="shared" si="4"/>
        <v>20</v>
      </c>
      <c r="E9" s="1">
        <f t="shared" si="5"/>
        <v>10</v>
      </c>
      <c r="F9" s="6">
        <f t="shared" si="0"/>
        <v>125</v>
      </c>
      <c r="G9" s="1">
        <f t="shared" si="1"/>
        <v>35</v>
      </c>
      <c r="H9" s="1">
        <f t="shared" si="6"/>
        <v>60</v>
      </c>
      <c r="I9" s="1">
        <f t="shared" si="7"/>
        <v>10</v>
      </c>
    </row>
    <row r="10" spans="1:9" ht="15.75">
      <c r="A10" s="5">
        <v>6</v>
      </c>
      <c r="B10" s="6">
        <f t="shared" si="2"/>
        <v>36</v>
      </c>
      <c r="C10" s="1">
        <f t="shared" si="3"/>
        <v>21</v>
      </c>
      <c r="D10" s="1">
        <f t="shared" si="4"/>
        <v>30</v>
      </c>
      <c r="E10" s="1">
        <f t="shared" si="5"/>
        <v>15</v>
      </c>
      <c r="F10" s="6">
        <f t="shared" si="0"/>
        <v>216</v>
      </c>
      <c r="G10" s="1">
        <f t="shared" si="1"/>
        <v>56</v>
      </c>
      <c r="H10" s="1">
        <f t="shared" si="6"/>
        <v>120</v>
      </c>
      <c r="I10" s="1">
        <f t="shared" si="7"/>
        <v>20</v>
      </c>
    </row>
    <row r="11" spans="1:9" ht="15.75">
      <c r="A11" s="5">
        <v>7</v>
      </c>
      <c r="B11" s="6">
        <f t="shared" si="2"/>
        <v>49</v>
      </c>
      <c r="C11" s="1">
        <f t="shared" si="3"/>
        <v>28</v>
      </c>
      <c r="D11" s="1">
        <f t="shared" si="4"/>
        <v>42</v>
      </c>
      <c r="E11" s="1">
        <f t="shared" si="5"/>
        <v>21</v>
      </c>
      <c r="F11" s="6">
        <f t="shared" si="0"/>
        <v>343</v>
      </c>
      <c r="G11" s="1">
        <f t="shared" si="1"/>
        <v>84</v>
      </c>
      <c r="H11" s="1">
        <f t="shared" si="6"/>
        <v>210</v>
      </c>
      <c r="I11" s="1">
        <f t="shared" si="7"/>
        <v>35</v>
      </c>
    </row>
    <row r="12" spans="1:9" ht="15.75">
      <c r="A12" s="5">
        <v>8</v>
      </c>
      <c r="B12" s="6">
        <f t="shared" si="2"/>
        <v>64</v>
      </c>
      <c r="C12" s="1">
        <f t="shared" si="3"/>
        <v>36</v>
      </c>
      <c r="D12" s="1">
        <f t="shared" si="4"/>
        <v>56</v>
      </c>
      <c r="E12" s="1">
        <f t="shared" si="5"/>
        <v>28</v>
      </c>
      <c r="F12" s="6">
        <f t="shared" si="0"/>
        <v>512</v>
      </c>
      <c r="G12" s="1">
        <f t="shared" si="1"/>
        <v>120</v>
      </c>
      <c r="H12" s="1">
        <f t="shared" si="6"/>
        <v>336</v>
      </c>
      <c r="I12" s="1">
        <f t="shared" si="7"/>
        <v>56</v>
      </c>
    </row>
    <row r="13" spans="1:9" ht="15.75">
      <c r="A13" s="5">
        <v>9</v>
      </c>
      <c r="B13" s="6">
        <f t="shared" si="2"/>
        <v>81</v>
      </c>
      <c r="C13" s="1">
        <f t="shared" si="3"/>
        <v>45</v>
      </c>
      <c r="D13" s="1">
        <f t="shared" si="4"/>
        <v>72</v>
      </c>
      <c r="E13" s="1">
        <f t="shared" si="5"/>
        <v>36</v>
      </c>
      <c r="F13" s="6">
        <f t="shared" si="0"/>
        <v>729</v>
      </c>
      <c r="G13" s="1">
        <f t="shared" si="1"/>
        <v>165</v>
      </c>
      <c r="H13" s="1">
        <f t="shared" si="6"/>
        <v>504</v>
      </c>
      <c r="I13" s="1">
        <f t="shared" si="7"/>
        <v>83.99999999999999</v>
      </c>
    </row>
    <row r="14" spans="1:9" ht="15.75">
      <c r="A14" s="5">
        <v>10</v>
      </c>
      <c r="B14" s="6">
        <f t="shared" si="2"/>
        <v>100</v>
      </c>
      <c r="C14" s="1">
        <f t="shared" si="3"/>
        <v>55</v>
      </c>
      <c r="D14" s="1">
        <f t="shared" si="4"/>
        <v>90</v>
      </c>
      <c r="E14" s="1">
        <f t="shared" si="5"/>
        <v>45</v>
      </c>
      <c r="F14" s="6">
        <f t="shared" si="0"/>
        <v>1000</v>
      </c>
      <c r="G14" s="1">
        <f t="shared" si="1"/>
        <v>220</v>
      </c>
      <c r="H14" s="1">
        <f t="shared" si="6"/>
        <v>720</v>
      </c>
      <c r="I14" s="1">
        <f t="shared" si="7"/>
        <v>120</v>
      </c>
    </row>
    <row r="15" spans="1:9" ht="15.75">
      <c r="A15" s="5">
        <v>20</v>
      </c>
      <c r="B15" s="6">
        <f t="shared" si="2"/>
        <v>400</v>
      </c>
      <c r="C15" s="1">
        <f t="shared" si="3"/>
        <v>210</v>
      </c>
      <c r="D15" s="1">
        <f t="shared" si="4"/>
        <v>380</v>
      </c>
      <c r="E15" s="1">
        <f t="shared" si="5"/>
        <v>190</v>
      </c>
      <c r="F15" s="6">
        <f t="shared" si="0"/>
        <v>8000</v>
      </c>
      <c r="G15" s="1">
        <f t="shared" si="1"/>
        <v>1540</v>
      </c>
      <c r="H15" s="1">
        <f t="shared" si="6"/>
        <v>6840</v>
      </c>
      <c r="I15" s="1">
        <f t="shared" si="7"/>
        <v>1140</v>
      </c>
    </row>
    <row r="16" ht="15.75">
      <c r="F16" s="1"/>
    </row>
    <row r="17" spans="2:8" ht="15.75">
      <c r="B17" s="11" t="s">
        <v>11</v>
      </c>
      <c r="C17" s="12">
        <f>1/FACT(D2)</f>
        <v>0.5</v>
      </c>
      <c r="D17" s="12">
        <f>C15/B15</f>
        <v>0.525</v>
      </c>
      <c r="E17" s="12"/>
      <c r="F17" s="12" t="s">
        <v>11</v>
      </c>
      <c r="G17" s="12">
        <f>1/FACT(H2)</f>
        <v>0.16666666666666666</v>
      </c>
      <c r="H17" s="12">
        <f>G15/F15</f>
        <v>0.1925</v>
      </c>
    </row>
    <row r="18" ht="15.75">
      <c r="F18" s="1"/>
    </row>
    <row r="19" spans="2:8" ht="15.75">
      <c r="B19" s="6"/>
      <c r="C19" s="3" t="s">
        <v>5</v>
      </c>
      <c r="D19" s="4">
        <v>4</v>
      </c>
      <c r="G19" s="3" t="s">
        <v>5</v>
      </c>
      <c r="H19" s="4">
        <v>5</v>
      </c>
    </row>
    <row r="20" spans="2:9" ht="15.75">
      <c r="B20" s="7" t="s">
        <v>3</v>
      </c>
      <c r="C20" s="2"/>
      <c r="D20" s="2" t="s">
        <v>4</v>
      </c>
      <c r="E20" s="2"/>
      <c r="F20" s="7" t="s">
        <v>3</v>
      </c>
      <c r="G20" s="2"/>
      <c r="H20" s="2" t="s">
        <v>4</v>
      </c>
      <c r="I20" s="2"/>
    </row>
    <row r="21" spans="1:9" ht="20.25">
      <c r="A21" s="8" t="s">
        <v>6</v>
      </c>
      <c r="B21" s="15" t="s">
        <v>1</v>
      </c>
      <c r="C21" s="9" t="s">
        <v>2</v>
      </c>
      <c r="D21" s="10" t="s">
        <v>7</v>
      </c>
      <c r="E21" s="10" t="s">
        <v>8</v>
      </c>
      <c r="F21" s="14" t="s">
        <v>9</v>
      </c>
      <c r="G21" s="10" t="s">
        <v>10</v>
      </c>
      <c r="H21" s="10" t="s">
        <v>7</v>
      </c>
      <c r="I21" s="10" t="s">
        <v>8</v>
      </c>
    </row>
    <row r="22" spans="1:9" ht="15.75">
      <c r="A22" s="5">
        <v>1</v>
      </c>
      <c r="B22" s="6">
        <f>$A22^$D$19</f>
        <v>1</v>
      </c>
      <c r="C22" s="1">
        <f>$A22*($A22+1)*($A22+2)*($A22+3)/24</f>
        <v>1</v>
      </c>
      <c r="D22" s="1">
        <v>0</v>
      </c>
      <c r="E22" s="1">
        <v>0</v>
      </c>
      <c r="F22" s="6">
        <f>$A22^$H$19</f>
        <v>1</v>
      </c>
      <c r="G22" s="1">
        <f>$A22*($A22+1)*($A22+2)*($A22+3)*($A22+4)/120</f>
        <v>1</v>
      </c>
      <c r="H22" s="1">
        <v>0</v>
      </c>
      <c r="I22" s="1">
        <v>0</v>
      </c>
    </row>
    <row r="23" spans="1:9" ht="15.75">
      <c r="A23" s="5">
        <v>2</v>
      </c>
      <c r="B23" s="6">
        <f aca="true" t="shared" si="8" ref="B23:B32">$A23^$D$19</f>
        <v>16</v>
      </c>
      <c r="C23" s="1">
        <f aca="true" t="shared" si="9" ref="C23:C32">$A23*($A23+1)*($A23+2)*($A23+3)/24</f>
        <v>5</v>
      </c>
      <c r="D23" s="1">
        <v>0</v>
      </c>
      <c r="E23" s="1">
        <v>0</v>
      </c>
      <c r="F23" s="6">
        <f aca="true" t="shared" si="10" ref="F23:F32">$A23^$H$19</f>
        <v>32</v>
      </c>
      <c r="G23" s="1">
        <f aca="true" t="shared" si="11" ref="G23:G32">$A23*($A23+1)*($A23+2)*($A23+3)*($A23+4)/120</f>
        <v>6</v>
      </c>
      <c r="H23" s="1">
        <v>0</v>
      </c>
      <c r="I23" s="1">
        <v>0</v>
      </c>
    </row>
    <row r="24" spans="1:9" ht="15.75">
      <c r="A24" s="5">
        <v>3</v>
      </c>
      <c r="B24" s="6">
        <f t="shared" si="8"/>
        <v>81</v>
      </c>
      <c r="C24" s="1">
        <f t="shared" si="9"/>
        <v>15</v>
      </c>
      <c r="D24" s="1">
        <v>0</v>
      </c>
      <c r="E24" s="1">
        <v>0</v>
      </c>
      <c r="F24" s="6">
        <f t="shared" si="10"/>
        <v>243</v>
      </c>
      <c r="G24" s="1">
        <f t="shared" si="11"/>
        <v>21</v>
      </c>
      <c r="H24" s="1">
        <v>0</v>
      </c>
      <c r="I24" s="1">
        <v>0</v>
      </c>
    </row>
    <row r="25" spans="1:9" ht="15.75">
      <c r="A25" s="5">
        <v>4</v>
      </c>
      <c r="B25" s="6">
        <f t="shared" si="8"/>
        <v>256</v>
      </c>
      <c r="C25" s="1">
        <f t="shared" si="9"/>
        <v>35</v>
      </c>
      <c r="D25" s="1">
        <f>PERMUT($A25,$D$19)</f>
        <v>24</v>
      </c>
      <c r="E25" s="1">
        <f>COMBIN($A25,$D$19)</f>
        <v>1</v>
      </c>
      <c r="F25" s="6">
        <f t="shared" si="10"/>
        <v>1024</v>
      </c>
      <c r="G25" s="1">
        <f t="shared" si="11"/>
        <v>56</v>
      </c>
      <c r="H25" s="1">
        <v>0</v>
      </c>
      <c r="I25" s="1">
        <v>0</v>
      </c>
    </row>
    <row r="26" spans="1:9" ht="15.75">
      <c r="A26" s="5">
        <v>5</v>
      </c>
      <c r="B26" s="6">
        <f t="shared" si="8"/>
        <v>625</v>
      </c>
      <c r="C26" s="1">
        <f t="shared" si="9"/>
        <v>70</v>
      </c>
      <c r="D26" s="1">
        <f aca="true" t="shared" si="12" ref="D26:D32">PERMUT($A26,$D$19)</f>
        <v>120</v>
      </c>
      <c r="E26" s="1">
        <f aca="true" t="shared" si="13" ref="E26:E32">COMBIN($A26,$D$19)</f>
        <v>5</v>
      </c>
      <c r="F26" s="6">
        <f t="shared" si="10"/>
        <v>3125</v>
      </c>
      <c r="G26" s="1">
        <f t="shared" si="11"/>
        <v>126</v>
      </c>
      <c r="H26" s="1">
        <f>PERMUT($A26,$H$19)</f>
        <v>120</v>
      </c>
      <c r="I26" s="1">
        <f>COMBIN($A26,$H$19)</f>
        <v>1</v>
      </c>
    </row>
    <row r="27" spans="1:9" ht="15.75">
      <c r="A27" s="5">
        <v>6</v>
      </c>
      <c r="B27" s="6">
        <f t="shared" si="8"/>
        <v>1296</v>
      </c>
      <c r="C27" s="1">
        <f t="shared" si="9"/>
        <v>126</v>
      </c>
      <c r="D27" s="1">
        <f t="shared" si="12"/>
        <v>360</v>
      </c>
      <c r="E27" s="1">
        <f t="shared" si="13"/>
        <v>15</v>
      </c>
      <c r="F27" s="6">
        <f t="shared" si="10"/>
        <v>7776</v>
      </c>
      <c r="G27" s="1">
        <f t="shared" si="11"/>
        <v>252</v>
      </c>
      <c r="H27" s="1">
        <f aca="true" t="shared" si="14" ref="H27:H32">PERMUT($A27,$H$19)</f>
        <v>720</v>
      </c>
      <c r="I27" s="1">
        <f aca="true" t="shared" si="15" ref="I27:I32">COMBIN($A27,$H$19)</f>
        <v>6</v>
      </c>
    </row>
    <row r="28" spans="1:9" ht="15.75">
      <c r="A28" s="5">
        <v>7</v>
      </c>
      <c r="B28" s="6">
        <f t="shared" si="8"/>
        <v>2401</v>
      </c>
      <c r="C28" s="1">
        <f t="shared" si="9"/>
        <v>210</v>
      </c>
      <c r="D28" s="1">
        <f t="shared" si="12"/>
        <v>840</v>
      </c>
      <c r="E28" s="1">
        <f t="shared" si="13"/>
        <v>35</v>
      </c>
      <c r="F28" s="6">
        <f t="shared" si="10"/>
        <v>16807</v>
      </c>
      <c r="G28" s="1">
        <f t="shared" si="11"/>
        <v>462</v>
      </c>
      <c r="H28" s="1">
        <f t="shared" si="14"/>
        <v>2520</v>
      </c>
      <c r="I28" s="1">
        <f t="shared" si="15"/>
        <v>21</v>
      </c>
    </row>
    <row r="29" spans="1:9" ht="15.75">
      <c r="A29" s="5">
        <v>8</v>
      </c>
      <c r="B29" s="6">
        <f t="shared" si="8"/>
        <v>4096</v>
      </c>
      <c r="C29" s="1">
        <f t="shared" si="9"/>
        <v>330</v>
      </c>
      <c r="D29" s="1">
        <f t="shared" si="12"/>
        <v>1680</v>
      </c>
      <c r="E29" s="1">
        <f t="shared" si="13"/>
        <v>70</v>
      </c>
      <c r="F29" s="6">
        <f t="shared" si="10"/>
        <v>32768</v>
      </c>
      <c r="G29" s="1">
        <f t="shared" si="11"/>
        <v>792</v>
      </c>
      <c r="H29" s="1">
        <f t="shared" si="14"/>
        <v>6720</v>
      </c>
      <c r="I29" s="1">
        <f t="shared" si="15"/>
        <v>56</v>
      </c>
    </row>
    <row r="30" spans="1:9" ht="15.75">
      <c r="A30" s="5">
        <v>9</v>
      </c>
      <c r="B30" s="6">
        <f t="shared" si="8"/>
        <v>6561</v>
      </c>
      <c r="C30" s="1">
        <f t="shared" si="9"/>
        <v>495</v>
      </c>
      <c r="D30" s="1">
        <f t="shared" si="12"/>
        <v>3024</v>
      </c>
      <c r="E30" s="1">
        <f t="shared" si="13"/>
        <v>126</v>
      </c>
      <c r="F30" s="6">
        <f t="shared" si="10"/>
        <v>59049</v>
      </c>
      <c r="G30" s="1">
        <f t="shared" si="11"/>
        <v>1287</v>
      </c>
      <c r="H30" s="1">
        <f t="shared" si="14"/>
        <v>15120</v>
      </c>
      <c r="I30" s="1">
        <f t="shared" si="15"/>
        <v>126</v>
      </c>
    </row>
    <row r="31" spans="1:9" ht="15.75">
      <c r="A31" s="5">
        <v>10</v>
      </c>
      <c r="B31" s="6">
        <f t="shared" si="8"/>
        <v>10000</v>
      </c>
      <c r="C31" s="1">
        <f t="shared" si="9"/>
        <v>715</v>
      </c>
      <c r="D31" s="1">
        <f t="shared" si="12"/>
        <v>5040</v>
      </c>
      <c r="E31" s="1">
        <f t="shared" si="13"/>
        <v>209.99999999999997</v>
      </c>
      <c r="F31" s="6">
        <f t="shared" si="10"/>
        <v>100000</v>
      </c>
      <c r="G31" s="1">
        <f t="shared" si="11"/>
        <v>2002</v>
      </c>
      <c r="H31" s="1">
        <f t="shared" si="14"/>
        <v>30240</v>
      </c>
      <c r="I31" s="1">
        <f t="shared" si="15"/>
        <v>252</v>
      </c>
    </row>
    <row r="32" spans="1:9" ht="15.75">
      <c r="A32" s="5">
        <v>20</v>
      </c>
      <c r="B32" s="6">
        <f t="shared" si="8"/>
        <v>160000</v>
      </c>
      <c r="C32" s="1">
        <f t="shared" si="9"/>
        <v>8855</v>
      </c>
      <c r="D32" s="1">
        <f t="shared" si="12"/>
        <v>116280</v>
      </c>
      <c r="E32" s="1">
        <f t="shared" si="13"/>
        <v>4845</v>
      </c>
      <c r="F32" s="6">
        <f t="shared" si="10"/>
        <v>3200000</v>
      </c>
      <c r="G32" s="1">
        <f t="shared" si="11"/>
        <v>42504</v>
      </c>
      <c r="H32" s="1">
        <f t="shared" si="14"/>
        <v>1860480</v>
      </c>
      <c r="I32" s="1">
        <f t="shared" si="15"/>
        <v>15503.999999999998</v>
      </c>
    </row>
    <row r="34" spans="2:8" ht="15.75">
      <c r="B34" s="11" t="s">
        <v>11</v>
      </c>
      <c r="C34" s="12">
        <f>1/FACT(D19)</f>
        <v>0.041666666666666664</v>
      </c>
      <c r="D34" s="12">
        <f>C32/B32</f>
        <v>0.05534375</v>
      </c>
      <c r="E34" s="12"/>
      <c r="F34" s="13" t="s">
        <v>11</v>
      </c>
      <c r="G34" s="12">
        <f>1/FACT(H19)</f>
        <v>0.008333333333333333</v>
      </c>
      <c r="H34" s="12">
        <f>G32/F32</f>
        <v>0.0132825</v>
      </c>
    </row>
  </sheetData>
  <sheetProtection sheet="1" objects="1" scenarios="1"/>
  <printOptions gridLines="1" horizontalCentered="1" verticalCentered="1"/>
  <pageMargins left="0.75" right="0.75" top="1" bottom="1" header="0.5" footer="0.5"/>
  <pageSetup horizontalDpi="300" verticalDpi="300" orientation="portrait" scale="105" r:id="rId1"/>
  <headerFooter alignWithMargins="0">
    <oddHeader>&amp;L&amp;"Times New Roman,Bold"&amp;12ENGI 3423&amp;C&amp;"Times New Roman,Bold"&amp;12 Counting Techniques&amp;R&amp;"Lincoln,Regular"&amp;14Dr. G.H. George</oddHeader>
    <oddFooter>&amp;L&amp;F - &amp;A&amp;R&amp;D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Memorial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Glyn George</dc:creator>
  <cp:keywords/>
  <dc:description/>
  <cp:lastModifiedBy>Glyn George</cp:lastModifiedBy>
  <cp:lastPrinted>2007-07-05T11:29:54Z</cp:lastPrinted>
  <dcterms:created xsi:type="dcterms:W3CDTF">2000-03-07T17:28:12Z</dcterms:created>
  <dcterms:modified xsi:type="dcterms:W3CDTF">2007-07-05T11:30:20Z</dcterms:modified>
  <cp:category/>
  <cp:version/>
  <cp:contentType/>
  <cp:contentStatus/>
</cp:coreProperties>
</file>