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615" windowHeight="8325" activeTab="0"/>
  </bookViews>
  <sheets>
    <sheet name="Data" sheetId="1" r:id="rId1"/>
  </sheets>
  <definedNames>
    <definedName name="_xlnm.Print_Area" localSheetId="0">'Data'!$A$1:$H$42</definedName>
  </definedNames>
  <calcPr fullCalcOnLoad="1"/>
</workbook>
</file>

<file path=xl/sharedStrings.xml><?xml version="1.0" encoding="utf-8"?>
<sst xmlns="http://schemas.openxmlformats.org/spreadsheetml/2006/main" count="35" uniqueCount="32">
  <si>
    <t>Random Sample:</t>
  </si>
  <si>
    <t xml:space="preserve">n = </t>
  </si>
  <si>
    <t xml:space="preserve">s = </t>
  </si>
  <si>
    <t xml:space="preserve"># tails = </t>
  </si>
  <si>
    <t xml:space="preserve">==&gt; </t>
  </si>
  <si>
    <t xml:space="preserve">s.e. = </t>
  </si>
  <si>
    <t xml:space="preserve">t = </t>
  </si>
  <si>
    <t xml:space="preserve">P-value = </t>
  </si>
  <si>
    <t xml:space="preserve">d.f. = </t>
  </si>
  <si>
    <t>Boundaries of rejection region:</t>
  </si>
  <si>
    <t xml:space="preserve">Upper = </t>
  </si>
  <si>
    <t>Note:</t>
  </si>
  <si>
    <t xml:space="preserve">OR   </t>
  </si>
  <si>
    <t xml:space="preserve">if # tails = 1, then disregard whichever of Lower and Upper </t>
  </si>
  <si>
    <t>does not apply.</t>
  </si>
  <si>
    <t>Adjust the numbers</t>
  </si>
  <si>
    <t>in the boxes, as</t>
  </si>
  <si>
    <t>required.</t>
  </si>
  <si>
    <t xml:space="preserve">width/2 = </t>
  </si>
  <si>
    <r>
      <t>m</t>
    </r>
    <r>
      <rPr>
        <vertAlign val="subscript"/>
        <sz val="12"/>
        <color indexed="8"/>
        <rFont val="Times New Roman"/>
        <family val="1"/>
      </rPr>
      <t>o</t>
    </r>
    <r>
      <rPr>
        <sz val="12"/>
        <color indexed="8"/>
        <rFont val="Times New Roman"/>
        <family val="1"/>
      </rPr>
      <t xml:space="preserve"> = </t>
    </r>
  </si>
  <si>
    <r>
      <t>a</t>
    </r>
    <r>
      <rPr>
        <sz val="12"/>
        <color indexed="8"/>
        <rFont val="Times New Roman"/>
        <family val="1"/>
      </rPr>
      <t xml:space="preserve"> = </t>
    </r>
  </si>
  <si>
    <r>
      <t>t</t>
    </r>
    <r>
      <rPr>
        <vertAlign val="subscript"/>
        <sz val="12"/>
        <color indexed="8"/>
        <rFont val="Times New Roman"/>
        <family val="1"/>
      </rPr>
      <t>crit</t>
    </r>
    <r>
      <rPr>
        <sz val="12"/>
        <color indexed="8"/>
        <rFont val="Times New Roman"/>
        <family val="1"/>
      </rPr>
      <t xml:space="preserve"> = </t>
    </r>
  </si>
  <si>
    <r>
      <t>x</t>
    </r>
    <r>
      <rPr>
        <sz val="12"/>
        <color indexed="8"/>
        <rFont val="Times New Roman"/>
        <family val="1"/>
      </rPr>
      <t xml:space="preserve">Bar = </t>
    </r>
  </si>
  <si>
    <r>
      <t>Lower</t>
    </r>
    <r>
      <rPr>
        <sz val="12"/>
        <color indexed="8"/>
        <rFont val="Times New Roman"/>
        <family val="1"/>
      </rPr>
      <t xml:space="preserve"> = </t>
    </r>
  </si>
  <si>
    <r>
      <t xml:space="preserve">Reject </t>
    </r>
  </si>
  <si>
    <r>
      <t xml:space="preserve">Keep </t>
    </r>
  </si>
  <si>
    <r>
      <t xml:space="preserve">Conduct hypothesis test on  </t>
    </r>
    <r>
      <rPr>
        <sz val="12"/>
        <color indexed="8"/>
        <rFont val="ScriptC"/>
        <family val="0"/>
      </rPr>
      <t>H</t>
    </r>
    <r>
      <rPr>
        <vertAlign val="subscript"/>
        <sz val="12"/>
        <color indexed="8"/>
        <rFont val="Times New Roman"/>
        <family val="1"/>
      </rPr>
      <t>o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 xml:space="preserve"> = </t>
    </r>
    <r>
      <rPr>
        <sz val="12"/>
        <color indexed="8"/>
        <rFont val="Symbol"/>
        <family val="1"/>
      </rPr>
      <t>m</t>
    </r>
    <r>
      <rPr>
        <vertAlign val="subscript"/>
        <sz val="12"/>
        <color indexed="8"/>
        <rFont val="Times New Roman"/>
        <family val="1"/>
      </rPr>
      <t>o</t>
    </r>
  </si>
  <si>
    <r>
      <t xml:space="preserve"> </t>
    </r>
    <r>
      <rPr>
        <b/>
        <sz val="12"/>
        <color indexed="8"/>
        <rFont val="ScriptC"/>
        <family val="0"/>
      </rPr>
      <t>H</t>
    </r>
    <r>
      <rPr>
        <b/>
        <vertAlign val="subscript"/>
        <sz val="12"/>
        <color indexed="8"/>
        <rFont val="Times New Roman"/>
        <family val="1"/>
      </rPr>
      <t>o</t>
    </r>
  </si>
  <si>
    <r>
      <t>H</t>
    </r>
    <r>
      <rPr>
        <vertAlign val="subscript"/>
        <sz val="12"/>
        <color indexed="8"/>
        <rFont val="ScriptC"/>
        <family val="0"/>
      </rPr>
      <t>o</t>
    </r>
  </si>
  <si>
    <t>Raw data (maximum of 100 values)</t>
  </si>
  <si>
    <r>
      <t xml:space="preserve">Classical Confidence Interval for  </t>
    </r>
    <r>
      <rPr>
        <b/>
        <i/>
        <sz val="12"/>
        <color indexed="8"/>
        <rFont val="Symbol"/>
        <family val="1"/>
      </rPr>
      <t>m</t>
    </r>
    <r>
      <rPr>
        <b/>
        <sz val="12"/>
        <color indexed="8"/>
        <rFont val="Times New Roman"/>
        <family val="1"/>
      </rPr>
      <t>:</t>
    </r>
  </si>
  <si>
    <r>
      <t>Construct (1</t>
    </r>
    <r>
      <rPr>
        <sz val="12"/>
        <color indexed="8"/>
        <rFont val="Symbol"/>
        <family val="1"/>
      </rPr>
      <t>-a</t>
    </r>
    <r>
      <rPr>
        <sz val="12"/>
        <color indexed="8"/>
        <rFont val="Times New Roman"/>
        <family val="1"/>
      </rPr>
      <t xml:space="preserve">)*100% classical confidence interval estimate for  </t>
    </r>
    <r>
      <rPr>
        <sz val="12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</si>
</sst>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4">
    <font>
      <sz val="12"/>
      <name val="Times New Roman"/>
      <family val="0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sz val="12"/>
      <color indexed="8"/>
      <name val="Symbol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Lincoln"/>
      <family val="2"/>
    </font>
    <font>
      <b/>
      <vertAlign val="subscript"/>
      <sz val="12"/>
      <color indexed="8"/>
      <name val="Times New Roman"/>
      <family val="1"/>
    </font>
    <font>
      <sz val="12"/>
      <color indexed="8"/>
      <name val="ScriptC"/>
      <family val="0"/>
    </font>
    <font>
      <b/>
      <sz val="12"/>
      <color indexed="8"/>
      <name val="ScriptC"/>
      <family val="0"/>
    </font>
    <font>
      <vertAlign val="subscript"/>
      <sz val="12"/>
      <color indexed="8"/>
      <name val="ScriptC"/>
      <family val="0"/>
    </font>
    <font>
      <b/>
      <i/>
      <sz val="12"/>
      <color indexed="8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 quotePrefix="1">
      <alignment horizontal="right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 quotePrefix="1">
      <alignment horizontal="center"/>
    </xf>
    <xf numFmtId="0" fontId="1" fillId="2" borderId="7" xfId="0" applyFont="1" applyFill="1" applyBorder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3" borderId="0" xfId="0" applyFont="1" applyFill="1" applyAlignment="1">
      <alignment/>
    </xf>
    <xf numFmtId="0" fontId="1" fillId="0" borderId="8" xfId="0" applyFont="1" applyBorder="1" applyAlignment="1">
      <alignment horizontal="right"/>
    </xf>
    <xf numFmtId="0" fontId="3" fillId="0" borderId="9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0" fillId="0" borderId="0" xfId="0" applyFont="1" applyAlignment="1">
      <alignment/>
    </xf>
    <xf numFmtId="0" fontId="1" fillId="0" borderId="8" xfId="0" applyFont="1" applyBorder="1" applyAlignment="1">
      <alignment horizontal="right" vertical="justify"/>
    </xf>
    <xf numFmtId="0" fontId="7" fillId="0" borderId="8" xfId="0" applyFont="1" applyBorder="1" applyAlignment="1">
      <alignment horizontal="right" vertic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2"/>
  <sheetViews>
    <sheetView tabSelected="1" workbookViewId="0" topLeftCell="A1">
      <selection activeCell="D4" sqref="D4"/>
    </sheetView>
  </sheetViews>
  <sheetFormatPr defaultColWidth="9.00390625" defaultRowHeight="15.75"/>
  <cols>
    <col min="1" max="1" width="11.50390625" style="1" customWidth="1"/>
    <col min="2" max="2" width="7.50390625" style="1" customWidth="1"/>
    <col min="3" max="16384" width="9.00390625" style="1" customWidth="1"/>
  </cols>
  <sheetData>
    <row r="1" ht="15.75">
      <c r="A1" s="1" t="s">
        <v>29</v>
      </c>
    </row>
    <row r="2" ht="15.75">
      <c r="B2" s="1" t="s">
        <v>31</v>
      </c>
    </row>
    <row r="3" spans="1:3" ht="21.75">
      <c r="A3" s="14">
        <v>1005</v>
      </c>
      <c r="B3" s="2" t="s">
        <v>12</v>
      </c>
      <c r="C3" s="1" t="s">
        <v>26</v>
      </c>
    </row>
    <row r="4" spans="1:8" ht="18.75">
      <c r="A4" s="14">
        <v>1007</v>
      </c>
      <c r="C4" s="15" t="s">
        <v>19</v>
      </c>
      <c r="D4" s="14">
        <v>1000</v>
      </c>
      <c r="G4" s="4" t="s">
        <v>15</v>
      </c>
      <c r="H4" s="5"/>
    </row>
    <row r="5" spans="1:8" ht="15.75">
      <c r="A5" s="14">
        <v>1009</v>
      </c>
      <c r="C5" s="15" t="s">
        <v>20</v>
      </c>
      <c r="D5" s="14">
        <v>0.05</v>
      </c>
      <c r="G5" s="6" t="s">
        <v>16</v>
      </c>
      <c r="H5" s="7"/>
    </row>
    <row r="6" spans="1:8" ht="15.75">
      <c r="A6" s="14">
        <v>1010</v>
      </c>
      <c r="C6" s="8" t="s">
        <v>3</v>
      </c>
      <c r="D6" s="14">
        <v>2</v>
      </c>
      <c r="G6" s="9" t="s">
        <v>17</v>
      </c>
      <c r="H6" s="10"/>
    </row>
    <row r="7" ht="15.75">
      <c r="A7" s="14">
        <v>1004</v>
      </c>
    </row>
    <row r="8" spans="1:2" ht="15.75">
      <c r="A8" s="14">
        <v>1007</v>
      </c>
      <c r="B8" s="11" t="s">
        <v>0</v>
      </c>
    </row>
    <row r="9" spans="1:6" ht="15.75">
      <c r="A9" s="14"/>
      <c r="E9" s="3" t="s">
        <v>8</v>
      </c>
      <c r="F9" s="1">
        <f>C10-1</f>
        <v>5</v>
      </c>
    </row>
    <row r="10" spans="1:6" ht="15.75">
      <c r="A10" s="14"/>
      <c r="B10" s="16" t="s">
        <v>1</v>
      </c>
      <c r="C10" s="12">
        <f>COUNT(A3:A102)</f>
        <v>6</v>
      </c>
      <c r="E10" s="3" t="s">
        <v>5</v>
      </c>
      <c r="F10" s="1">
        <f>C12/SQRT(C10)</f>
        <v>0.9309493362512629</v>
      </c>
    </row>
    <row r="11" spans="1:6" ht="15.75">
      <c r="A11" s="14"/>
      <c r="B11" s="16" t="s">
        <v>22</v>
      </c>
      <c r="C11" s="12">
        <f>AVERAGE(A3:A102)</f>
        <v>1007</v>
      </c>
      <c r="D11" s="13" t="s">
        <v>4</v>
      </c>
      <c r="E11" s="16" t="s">
        <v>6</v>
      </c>
      <c r="F11" s="1">
        <f>(C11-D4)/F10</f>
        <v>7.519206177414044</v>
      </c>
    </row>
    <row r="12" spans="1:8" ht="21">
      <c r="A12" s="14"/>
      <c r="B12" s="16" t="s">
        <v>2</v>
      </c>
      <c r="C12" s="12">
        <f>STDEV(A3:A102)</f>
        <v>2.280350850198276</v>
      </c>
      <c r="E12" s="3" t="s">
        <v>7</v>
      </c>
      <c r="F12" s="17">
        <f>TDIST(ABS(F11),F9,D6)</f>
        <v>0.0006583766593632771</v>
      </c>
      <c r="G12" s="20" t="str">
        <f>IF(F12&lt;D5,$I$26,$I$27)</f>
        <v>Reject </v>
      </c>
      <c r="H12" s="21" t="s">
        <v>27</v>
      </c>
    </row>
    <row r="13" spans="1:2" ht="15.75">
      <c r="A13" s="14"/>
      <c r="B13" s="11" t="s">
        <v>9</v>
      </c>
    </row>
    <row r="14" spans="1:6" ht="18.75">
      <c r="A14" s="14"/>
      <c r="B14" s="11"/>
      <c r="C14" s="16" t="s">
        <v>21</v>
      </c>
      <c r="D14" s="1">
        <f>TINV(D5*2/D6,F9)</f>
        <v>2.57058183469754</v>
      </c>
      <c r="E14" s="3" t="s">
        <v>18</v>
      </c>
      <c r="F14" s="1">
        <f>D14*F10</f>
        <v>2.3930814527912285</v>
      </c>
    </row>
    <row r="15" spans="1:8" ht="21">
      <c r="A15" s="14"/>
      <c r="B15" s="23" t="s">
        <v>23</v>
      </c>
      <c r="C15" s="19">
        <f>D4-F14</f>
        <v>997.6069185472088</v>
      </c>
      <c r="E15" s="18" t="s">
        <v>10</v>
      </c>
      <c r="F15" s="19">
        <f>D4+F14</f>
        <v>1002.3930814527912</v>
      </c>
      <c r="G15" s="3" t="str">
        <f>G12</f>
        <v>Reject </v>
      </c>
      <c r="H15" s="22" t="s">
        <v>28</v>
      </c>
    </row>
    <row r="16" spans="1:5" ht="15.75">
      <c r="A16" s="14"/>
      <c r="E16" s="3"/>
    </row>
    <row r="17" spans="1:5" ht="15.75">
      <c r="A17" s="14"/>
      <c r="B17" s="11" t="s">
        <v>30</v>
      </c>
      <c r="E17" s="3"/>
    </row>
    <row r="18" spans="1:8" ht="21">
      <c r="A18" s="14"/>
      <c r="B18" s="24" t="s">
        <v>23</v>
      </c>
      <c r="C18" s="19">
        <f>C11-F14</f>
        <v>1004.6069185472088</v>
      </c>
      <c r="E18" s="18" t="s">
        <v>10</v>
      </c>
      <c r="F18" s="19">
        <f>C11+F14</f>
        <v>1009.3930814527912</v>
      </c>
      <c r="G18" s="3" t="str">
        <f>G12</f>
        <v>Reject </v>
      </c>
      <c r="H18" s="22" t="s">
        <v>28</v>
      </c>
    </row>
    <row r="19" ht="15.75">
      <c r="A19" s="14"/>
    </row>
    <row r="20" spans="1:3" ht="15.75">
      <c r="A20" s="14"/>
      <c r="B20" s="1" t="s">
        <v>11</v>
      </c>
      <c r="C20" s="1" t="s">
        <v>13</v>
      </c>
    </row>
    <row r="21" spans="1:3" ht="15.75">
      <c r="A21" s="14"/>
      <c r="C21" s="1" t="s">
        <v>14</v>
      </c>
    </row>
    <row r="22" ht="15.75">
      <c r="A22" s="14"/>
    </row>
    <row r="23" ht="15.75">
      <c r="A23" s="14"/>
    </row>
    <row r="24" ht="15.75">
      <c r="A24" s="14"/>
    </row>
    <row r="25" ht="15.75">
      <c r="A25" s="14"/>
    </row>
    <row r="26" spans="1:9" ht="15.75">
      <c r="A26" s="14"/>
      <c r="I26" s="1" t="s">
        <v>24</v>
      </c>
    </row>
    <row r="27" spans="1:9" ht="15.75">
      <c r="A27" s="14"/>
      <c r="I27" s="1" t="s">
        <v>25</v>
      </c>
    </row>
    <row r="28" ht="15.75">
      <c r="A28" s="14"/>
    </row>
    <row r="29" ht="15.75">
      <c r="A29" s="14"/>
    </row>
    <row r="30" ht="15.75">
      <c r="A30" s="14"/>
    </row>
    <row r="31" ht="15.75">
      <c r="A31" s="14"/>
    </row>
    <row r="32" ht="15.75">
      <c r="A32" s="14"/>
    </row>
    <row r="33" ht="15.75">
      <c r="A33" s="14"/>
    </row>
    <row r="34" ht="15.75">
      <c r="A34" s="14"/>
    </row>
    <row r="35" ht="15.75">
      <c r="A35" s="14"/>
    </row>
    <row r="36" ht="15.75">
      <c r="A36" s="14"/>
    </row>
    <row r="37" ht="15.75">
      <c r="A37" s="14"/>
    </row>
    <row r="38" ht="15.75">
      <c r="A38" s="14"/>
    </row>
    <row r="39" ht="15.75">
      <c r="A39" s="14"/>
    </row>
    <row r="40" ht="15.75">
      <c r="A40" s="14"/>
    </row>
    <row r="41" ht="15.75">
      <c r="A41" s="14"/>
    </row>
    <row r="42" ht="15.75">
      <c r="A42" s="14"/>
    </row>
    <row r="43" ht="15.75">
      <c r="A43" s="14"/>
    </row>
    <row r="44" ht="15.75">
      <c r="A44" s="14"/>
    </row>
    <row r="45" ht="15.75">
      <c r="A45" s="14"/>
    </row>
    <row r="46" ht="15.75">
      <c r="A46" s="14"/>
    </row>
    <row r="47" ht="15.75">
      <c r="A47" s="14"/>
    </row>
    <row r="48" ht="15.75">
      <c r="A48" s="14"/>
    </row>
    <row r="49" ht="15.75">
      <c r="A49" s="14"/>
    </row>
    <row r="50" ht="15.75">
      <c r="A50" s="14"/>
    </row>
    <row r="51" ht="15.75">
      <c r="A51" s="14"/>
    </row>
    <row r="52" ht="15.75">
      <c r="A52" s="14"/>
    </row>
    <row r="53" ht="15.75">
      <c r="A53" s="14"/>
    </row>
    <row r="54" ht="15.75">
      <c r="A54" s="14"/>
    </row>
    <row r="55" ht="15.75">
      <c r="A55" s="14"/>
    </row>
    <row r="56" ht="15.75">
      <c r="A56" s="14"/>
    </row>
    <row r="57" ht="15.75">
      <c r="A57" s="14"/>
    </row>
    <row r="58" ht="15.75">
      <c r="A58" s="14"/>
    </row>
    <row r="59" ht="15.75">
      <c r="A59" s="14"/>
    </row>
    <row r="60" ht="15.75">
      <c r="A60" s="14"/>
    </row>
    <row r="61" ht="15.75">
      <c r="A61" s="14"/>
    </row>
    <row r="62" ht="15.75">
      <c r="A62" s="14"/>
    </row>
    <row r="63" ht="15.75">
      <c r="A63" s="14"/>
    </row>
    <row r="64" ht="15.75">
      <c r="A64" s="14"/>
    </row>
    <row r="65" ht="15.75">
      <c r="A65" s="14"/>
    </row>
    <row r="66" ht="15.75">
      <c r="A66" s="14"/>
    </row>
    <row r="67" ht="15.75">
      <c r="A67" s="14"/>
    </row>
    <row r="68" ht="15.75">
      <c r="A68" s="14"/>
    </row>
    <row r="69" ht="15.75">
      <c r="A69" s="14"/>
    </row>
    <row r="70" ht="15.75">
      <c r="A70" s="14"/>
    </row>
    <row r="71" ht="15.75">
      <c r="A71" s="14"/>
    </row>
    <row r="72" ht="15.75">
      <c r="A72" s="14"/>
    </row>
    <row r="73" ht="15.75">
      <c r="A73" s="14"/>
    </row>
    <row r="74" ht="15.75">
      <c r="A74" s="14"/>
    </row>
    <row r="75" ht="15.75">
      <c r="A75" s="14"/>
    </row>
    <row r="76" ht="15.75">
      <c r="A76" s="14"/>
    </row>
    <row r="77" ht="15.75">
      <c r="A77" s="14"/>
    </row>
    <row r="78" ht="15.75">
      <c r="A78" s="14"/>
    </row>
    <row r="79" ht="15.75">
      <c r="A79" s="14"/>
    </row>
    <row r="80" ht="15.75">
      <c r="A80" s="14"/>
    </row>
    <row r="81" ht="15.75">
      <c r="A81" s="14"/>
    </row>
    <row r="82" ht="15.75">
      <c r="A82" s="14"/>
    </row>
    <row r="83" ht="15.75">
      <c r="A83" s="14"/>
    </row>
    <row r="84" ht="15.75">
      <c r="A84" s="14"/>
    </row>
    <row r="85" ht="15.75">
      <c r="A85" s="14"/>
    </row>
    <row r="86" ht="15.75">
      <c r="A86" s="14"/>
    </row>
    <row r="87" ht="15.75">
      <c r="A87" s="14"/>
    </row>
    <row r="88" ht="15.75">
      <c r="A88" s="14"/>
    </row>
    <row r="89" ht="15.75">
      <c r="A89" s="14"/>
    </row>
    <row r="90" ht="15.75">
      <c r="A90" s="14"/>
    </row>
    <row r="91" ht="15.75">
      <c r="A91" s="14"/>
    </row>
    <row r="92" ht="15.75">
      <c r="A92" s="14"/>
    </row>
    <row r="93" ht="15.75">
      <c r="A93" s="14"/>
    </row>
    <row r="94" ht="15.75">
      <c r="A94" s="14"/>
    </row>
    <row r="95" ht="15.75">
      <c r="A95" s="14"/>
    </row>
    <row r="96" ht="15.75">
      <c r="A96" s="14"/>
    </row>
    <row r="97" ht="15.75">
      <c r="A97" s="14"/>
    </row>
    <row r="98" ht="15.75">
      <c r="A98" s="14"/>
    </row>
    <row r="99" ht="15.75">
      <c r="A99" s="14"/>
    </row>
    <row r="100" ht="15.75">
      <c r="A100" s="14"/>
    </row>
    <row r="101" ht="15.75">
      <c r="A101" s="14"/>
    </row>
    <row r="102" ht="15.75">
      <c r="A102" s="14"/>
    </row>
  </sheetData>
  <sheetProtection sheet="1" objects="1" scenarios="1"/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portrait" scale="98" r:id="rId1"/>
  <headerFooter alignWithMargins="0">
    <oddHeader>&amp;L&amp;"Times New Roman,Bold"ENGI 3423&amp;CStandard One-Sample CI's
 and Hypothesis Tests&amp;R&amp;"Lincoln,Regular"&amp;14Dr. G.H. George</oddHeader>
    <oddFooter>&amp;L&amp;F - &amp;A&amp;R&amp;D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Memorial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G. George</dc:creator>
  <cp:keywords/>
  <dc:description/>
  <cp:lastModifiedBy>Glyn George</cp:lastModifiedBy>
  <cp:lastPrinted>2007-07-05T14:15:54Z</cp:lastPrinted>
  <dcterms:created xsi:type="dcterms:W3CDTF">1997-10-30T17:32:57Z</dcterms:created>
  <dcterms:modified xsi:type="dcterms:W3CDTF">2007-07-05T14:16:02Z</dcterms:modified>
  <cp:category/>
  <cp:version/>
  <cp:contentType/>
  <cp:contentStatus/>
</cp:coreProperties>
</file>