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9465" windowHeight="8760" activeTab="0"/>
  </bookViews>
  <sheets>
    <sheet name="Table" sheetId="1" r:id="rId1"/>
    <sheet name="Graphs" sheetId="2" r:id="rId2"/>
  </sheets>
  <definedNames>
    <definedName name="_xlnm.Print_Area" localSheetId="1">'Graphs'!$A$1:$I$49</definedName>
    <definedName name="_xlnm.Print_Area" localSheetId="0">'Table'!$A$1:$H$31</definedName>
  </definedNames>
  <calcPr fullCalcOnLoad="1"/>
</workbook>
</file>

<file path=xl/sharedStrings.xml><?xml version="1.0" encoding="utf-8"?>
<sst xmlns="http://schemas.openxmlformats.org/spreadsheetml/2006/main" count="13" uniqueCount="10">
  <si>
    <t xml:space="preserve">p = </t>
  </si>
  <si>
    <t>x</t>
  </si>
  <si>
    <t>p(x)</t>
  </si>
  <si>
    <t>F(x)</t>
  </si>
  <si>
    <r>
      <t>q</t>
    </r>
    <r>
      <rPr>
        <sz val="12"/>
        <rFont val="Times New Roman"/>
        <family val="1"/>
      </rPr>
      <t xml:space="preserve"> = (1</t>
    </r>
    <r>
      <rPr>
        <sz val="12"/>
        <rFont val="Symbol"/>
        <family val="1"/>
      </rPr>
      <t>-</t>
    </r>
    <r>
      <rPr>
        <i/>
        <sz val="12"/>
        <rFont val="Times New Roman"/>
        <family val="1"/>
      </rPr>
      <t>p</t>
    </r>
    <r>
      <rPr>
        <sz val="12"/>
        <rFont val="Times New Roman"/>
        <family val="1"/>
      </rPr>
      <t xml:space="preserve">) = </t>
    </r>
  </si>
  <si>
    <t xml:space="preserve">Mode = </t>
  </si>
  <si>
    <t xml:space="preserve">Median = </t>
  </si>
  <si>
    <t xml:space="preserve">Mean = </t>
  </si>
  <si>
    <r>
      <t xml:space="preserve">Enter a value for  </t>
    </r>
    <r>
      <rPr>
        <i/>
        <sz val="12"/>
        <rFont val="Times New Roman"/>
        <family val="1"/>
      </rPr>
      <t>p</t>
    </r>
    <r>
      <rPr>
        <sz val="12"/>
        <rFont val="Times New Roman"/>
        <family val="1"/>
      </rPr>
      <t>, the probability of success in a trial (0.1&lt;</t>
    </r>
    <r>
      <rPr>
        <i/>
        <sz val="12"/>
        <rFont val="Times New Roman"/>
        <family val="1"/>
      </rPr>
      <t>p</t>
    </r>
    <r>
      <rPr>
        <sz val="12"/>
        <rFont val="Times New Roman"/>
        <family val="1"/>
      </rPr>
      <t>&lt;1 works best):</t>
    </r>
  </si>
  <si>
    <t>Mode = 1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</si>
</sst>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"/>
    <numFmt numFmtId="165" formatCode="0.000"/>
    <numFmt numFmtId="166" formatCode="0.0"/>
  </numFmts>
  <fonts count="13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Symbol"/>
      <family val="1"/>
    </font>
    <font>
      <b/>
      <i/>
      <sz val="17.5"/>
      <name val="Times New Roman"/>
      <family val="1"/>
    </font>
    <font>
      <b/>
      <i/>
      <sz val="17.75"/>
      <name val="Times New Roman"/>
      <family val="1"/>
    </font>
    <font>
      <b/>
      <sz val="23.25"/>
      <name val="Times New Roman"/>
      <family val="0"/>
    </font>
    <font>
      <b/>
      <sz val="17.5"/>
      <name val="Times New Roman"/>
      <family val="0"/>
    </font>
    <font>
      <sz val="17.5"/>
      <name val="Times New Roman"/>
      <family val="0"/>
    </font>
    <font>
      <b/>
      <sz val="23.75"/>
      <name val="Times New Roman"/>
      <family val="0"/>
    </font>
    <font>
      <b/>
      <sz val="17.75"/>
      <name val="Times New Roman"/>
      <family val="0"/>
    </font>
    <font>
      <sz val="17.75"/>
      <name val="Times New Roman"/>
      <family val="0"/>
    </font>
  </fonts>
  <fills count="5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164" fontId="1" fillId="0" borderId="0" xfId="0" applyNumberFormat="1" applyFont="1" applyAlignment="1">
      <alignment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/>
    </xf>
    <xf numFmtId="0" fontId="2" fillId="0" borderId="2" xfId="0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0" xfId="0" applyFont="1" applyAlignment="1">
      <alignment horizontal="right"/>
    </xf>
    <xf numFmtId="0" fontId="1" fillId="3" borderId="0" xfId="0" applyFont="1" applyFill="1" applyAlignment="1">
      <alignment horizontal="right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right"/>
    </xf>
    <xf numFmtId="0" fontId="1" fillId="4" borderId="0" xfId="0" applyFont="1" applyFill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1" fillId="0" borderId="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/>
              <a:t>p.m.f.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157"/>
          <c:w val="0.89675"/>
          <c:h val="0.73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Table!$B$4</c:f>
              <c:strCache>
                <c:ptCount val="1"/>
                <c:pt idx="0">
                  <c:v>p(x)</c:v>
                </c:pt>
              </c:strCache>
            </c:strRef>
          </c:tx>
          <c:spPr>
            <a:solidFill>
              <a:srgbClr val="0000FF"/>
            </a:solidFill>
            <a:ln w="381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Table!$A$5:$A$30</c:f>
              <c:numCach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Table!$B$5:$B$30</c:f>
              <c:numCache>
                <c:ptCount val="26"/>
                <c:pt idx="0">
                  <c:v>0</c:v>
                </c:pt>
                <c:pt idx="1">
                  <c:v>0.25</c:v>
                </c:pt>
                <c:pt idx="2">
                  <c:v>0.1875</c:v>
                </c:pt>
                <c:pt idx="3">
                  <c:v>0.140625</c:v>
                </c:pt>
                <c:pt idx="4">
                  <c:v>0.10546875</c:v>
                </c:pt>
                <c:pt idx="5">
                  <c:v>0.0791015625</c:v>
                </c:pt>
                <c:pt idx="6">
                  <c:v>0.059326171875</c:v>
                </c:pt>
                <c:pt idx="7">
                  <c:v>0.04449462890625</c:v>
                </c:pt>
                <c:pt idx="8">
                  <c:v>0.0333709716796875</c:v>
                </c:pt>
                <c:pt idx="9">
                  <c:v>0.025028228759765625</c:v>
                </c:pt>
                <c:pt idx="10">
                  <c:v>0.01877117156982422</c:v>
                </c:pt>
                <c:pt idx="11">
                  <c:v>0.014078378677368164</c:v>
                </c:pt>
                <c:pt idx="12">
                  <c:v>0.010558784008026123</c:v>
                </c:pt>
                <c:pt idx="13">
                  <c:v>0.007919088006019592</c:v>
                </c:pt>
                <c:pt idx="14">
                  <c:v>0.005939316004514694</c:v>
                </c:pt>
                <c:pt idx="15">
                  <c:v>0.004454487003386021</c:v>
                </c:pt>
                <c:pt idx="16">
                  <c:v>0.0033408652525395155</c:v>
                </c:pt>
                <c:pt idx="17">
                  <c:v>0.0025056489394046366</c:v>
                </c:pt>
                <c:pt idx="18">
                  <c:v>0.0018792367045534775</c:v>
                </c:pt>
                <c:pt idx="19">
                  <c:v>0.001409427528415108</c:v>
                </c:pt>
                <c:pt idx="20">
                  <c:v>0.001057070646311331</c:v>
                </c:pt>
                <c:pt idx="21">
                  <c:v>0.0007928029847334983</c:v>
                </c:pt>
                <c:pt idx="22">
                  <c:v>0.0005946022385501237</c:v>
                </c:pt>
                <c:pt idx="23">
                  <c:v>0.0004459516789125928</c:v>
                </c:pt>
                <c:pt idx="24">
                  <c:v>0.0003344637591844446</c:v>
                </c:pt>
                <c:pt idx="25">
                  <c:v>0.00025084781938833345</c:v>
                </c:pt>
              </c:numCache>
            </c:numRef>
          </c:val>
        </c:ser>
        <c:axId val="7452308"/>
        <c:axId val="67070773"/>
      </c:barChart>
      <c:catAx>
        <c:axId val="74523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1" i="1" u="none" baseline="0"/>
                  <a:t> x </a:t>
                </a:r>
              </a:p>
            </c:rich>
          </c:tx>
          <c:layout>
            <c:manualLayout>
              <c:xMode val="factor"/>
              <c:yMode val="factor"/>
              <c:x val="0.0065"/>
              <c:y val="0.12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7070773"/>
        <c:crosses val="autoZero"/>
        <c:auto val="1"/>
        <c:lblOffset val="100"/>
        <c:tickLblSkip val="5"/>
        <c:noMultiLvlLbl val="0"/>
      </c:catAx>
      <c:valAx>
        <c:axId val="670707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1" i="0" u="none" baseline="0"/>
                  <a:t> </a:t>
                </a:r>
                <a:r>
                  <a:rPr lang="en-US" cap="none" sz="1750" b="1" i="1" u="none" baseline="0"/>
                  <a:t>p</a:t>
                </a:r>
                <a:r>
                  <a:rPr lang="en-US" cap="none" sz="1750" b="1" i="0" u="none" baseline="0"/>
                  <a:t>(</a:t>
                </a:r>
                <a:r>
                  <a:rPr lang="en-US" cap="none" sz="1750" b="1" i="1" u="none" baseline="0"/>
                  <a:t>x</a:t>
                </a:r>
                <a:r>
                  <a:rPr lang="en-US" cap="none" sz="1750" b="1" i="0" u="none" baseline="0"/>
                  <a:t>) </a:t>
                </a:r>
              </a:p>
            </c:rich>
          </c:tx>
          <c:layout>
            <c:manualLayout>
              <c:xMode val="factor"/>
              <c:yMode val="factor"/>
              <c:x val="0.00125"/>
              <c:y val="0.16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74523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99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/>
              <a:t>c.d.f.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95"/>
          <c:y val="0.15625"/>
          <c:w val="0.89425"/>
          <c:h val="0.733"/>
        </c:manualLayout>
      </c:layout>
      <c:lineChart>
        <c:grouping val="standard"/>
        <c:varyColors val="0"/>
        <c:ser>
          <c:idx val="1"/>
          <c:order val="0"/>
          <c:tx>
            <c:strRef>
              <c:f>Table!$C$4</c:f>
              <c:strCache>
                <c:ptCount val="1"/>
                <c:pt idx="0">
                  <c:v>F(x)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2"/>
            <c:spPr>
              <a:solidFill>
                <a:srgbClr val="00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Table!$A$5:$A$30</c:f>
              <c:numCach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Table!$C$5:$C$30</c:f>
              <c:numCache>
                <c:ptCount val="26"/>
                <c:pt idx="0">
                  <c:v>0</c:v>
                </c:pt>
                <c:pt idx="1">
                  <c:v>0.25</c:v>
                </c:pt>
                <c:pt idx="2">
                  <c:v>0.4375</c:v>
                </c:pt>
                <c:pt idx="3">
                  <c:v>0.578125</c:v>
                </c:pt>
                <c:pt idx="4">
                  <c:v>0.68359375</c:v>
                </c:pt>
                <c:pt idx="5">
                  <c:v>0.7626953125</c:v>
                </c:pt>
                <c:pt idx="6">
                  <c:v>0.822021484375</c:v>
                </c:pt>
                <c:pt idx="7">
                  <c:v>0.86651611328125</c:v>
                </c:pt>
                <c:pt idx="8">
                  <c:v>0.8998870849609375</c:v>
                </c:pt>
                <c:pt idx="9">
                  <c:v>0.9249153137207031</c:v>
                </c:pt>
                <c:pt idx="10">
                  <c:v>0.9436864852905273</c:v>
                </c:pt>
                <c:pt idx="11">
                  <c:v>0.9577648639678955</c:v>
                </c:pt>
                <c:pt idx="12">
                  <c:v>0.9683236479759216</c:v>
                </c:pt>
                <c:pt idx="13">
                  <c:v>0.9762427359819412</c:v>
                </c:pt>
                <c:pt idx="14">
                  <c:v>0.9821820519864559</c:v>
                </c:pt>
                <c:pt idx="15">
                  <c:v>0.9866365389898419</c:v>
                </c:pt>
                <c:pt idx="16">
                  <c:v>0.9899774042423815</c:v>
                </c:pt>
                <c:pt idx="17">
                  <c:v>0.9924830531817861</c:v>
                </c:pt>
                <c:pt idx="18">
                  <c:v>0.9943622898863396</c:v>
                </c:pt>
                <c:pt idx="19">
                  <c:v>0.9957717174147547</c:v>
                </c:pt>
                <c:pt idx="20">
                  <c:v>0.996828788061066</c:v>
                </c:pt>
                <c:pt idx="21">
                  <c:v>0.9976215910457995</c:v>
                </c:pt>
                <c:pt idx="22">
                  <c:v>0.9982161932843496</c:v>
                </c:pt>
                <c:pt idx="23">
                  <c:v>0.9986621449632622</c:v>
                </c:pt>
                <c:pt idx="24">
                  <c:v>0.9989966087224467</c:v>
                </c:pt>
                <c:pt idx="25">
                  <c:v>0.999247456541835</c:v>
                </c:pt>
              </c:numCache>
            </c:numRef>
          </c:val>
          <c:smooth val="0"/>
        </c:ser>
        <c:marker val="1"/>
        <c:axId val="66766046"/>
        <c:axId val="64023503"/>
      </c:lineChart>
      <c:catAx>
        <c:axId val="66766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1" i="1" u="none" baseline="0"/>
                  <a:t> x </a:t>
                </a:r>
              </a:p>
            </c:rich>
          </c:tx>
          <c:layout>
            <c:manualLayout>
              <c:xMode val="factor"/>
              <c:yMode val="factor"/>
              <c:x val="-0.00125"/>
              <c:y val="0.11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023503"/>
        <c:crosses val="autoZero"/>
        <c:auto val="1"/>
        <c:lblOffset val="100"/>
        <c:tickLblSkip val="5"/>
        <c:noMultiLvlLbl val="0"/>
      </c:catAx>
      <c:valAx>
        <c:axId val="64023503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1" i="0" u="none" baseline="0"/>
                  <a:t> </a:t>
                </a:r>
                <a:r>
                  <a:rPr lang="en-US" cap="none" sz="1775" b="1" i="1" u="none" baseline="0"/>
                  <a:t>F</a:t>
                </a:r>
                <a:r>
                  <a:rPr lang="en-US" cap="none" sz="1775" b="1" i="0" u="none" baseline="0"/>
                  <a:t>(</a:t>
                </a:r>
                <a:r>
                  <a:rPr lang="en-US" cap="none" sz="1775" b="1" i="1" u="none" baseline="0"/>
                  <a:t>x</a:t>
                </a:r>
                <a:r>
                  <a:rPr lang="en-US" cap="none" sz="1775" b="1" i="0" u="none" baseline="0"/>
                  <a:t>) </a:t>
                </a:r>
              </a:p>
            </c:rich>
          </c:tx>
          <c:layout>
            <c:manualLayout>
              <c:xMode val="factor"/>
              <c:yMode val="factor"/>
              <c:x val="0"/>
              <c:y val="0.16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66766046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333399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</xdr:row>
      <xdr:rowOff>66675</xdr:rowOff>
    </xdr:from>
    <xdr:to>
      <xdr:col>8</xdr:col>
      <xdr:colOff>581025</xdr:colOff>
      <xdr:row>25</xdr:row>
      <xdr:rowOff>95250</xdr:rowOff>
    </xdr:to>
    <xdr:graphicFrame>
      <xdr:nvGraphicFramePr>
        <xdr:cNvPr id="1" name="Chart 1"/>
        <xdr:cNvGraphicFramePr/>
      </xdr:nvGraphicFramePr>
      <xdr:xfrm>
        <a:off x="123825" y="847725"/>
        <a:ext cx="53340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26</xdr:row>
      <xdr:rowOff>28575</xdr:rowOff>
    </xdr:from>
    <xdr:to>
      <xdr:col>8</xdr:col>
      <xdr:colOff>581025</xdr:colOff>
      <xdr:row>47</xdr:row>
      <xdr:rowOff>123825</xdr:rowOff>
    </xdr:to>
    <xdr:graphicFrame>
      <xdr:nvGraphicFramePr>
        <xdr:cNvPr id="2" name="Chart 2"/>
        <xdr:cNvGraphicFramePr/>
      </xdr:nvGraphicFramePr>
      <xdr:xfrm>
        <a:off x="123825" y="4371975"/>
        <a:ext cx="533400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workbookViewId="0" topLeftCell="A1">
      <selection activeCell="C2" sqref="C2"/>
    </sheetView>
  </sheetViews>
  <sheetFormatPr defaultColWidth="9.140625" defaultRowHeight="12.75"/>
  <cols>
    <col min="1" max="3" width="9.140625" style="1" customWidth="1"/>
    <col min="4" max="4" width="6.7109375" style="1" customWidth="1"/>
    <col min="5" max="5" width="10.7109375" style="1" customWidth="1"/>
    <col min="6" max="16384" width="9.140625" style="1" customWidth="1"/>
  </cols>
  <sheetData>
    <row r="1" ht="16.5" thickBot="1">
      <c r="A1" s="1" t="s">
        <v>8</v>
      </c>
    </row>
    <row r="2" spans="2:6" ht="16.5" thickBot="1">
      <c r="B2" s="2" t="s">
        <v>0</v>
      </c>
      <c r="C2" s="4">
        <v>0.25</v>
      </c>
      <c r="E2" s="2" t="s">
        <v>4</v>
      </c>
      <c r="F2" s="5">
        <f>1-$C$2</f>
        <v>0.75</v>
      </c>
    </row>
    <row r="4" spans="1:3" ht="15.75">
      <c r="A4" s="15" t="s">
        <v>1</v>
      </c>
      <c r="B4" s="16" t="s">
        <v>2</v>
      </c>
      <c r="C4" s="15" t="s">
        <v>3</v>
      </c>
    </row>
    <row r="5" spans="1:3" ht="15.75">
      <c r="A5" s="6">
        <f>IF((1/$C$2)&lt;15,0,INT(1/$C$2)-15)</f>
        <v>0</v>
      </c>
      <c r="B5" s="17">
        <f>IF(A5=0,0,$C$2*$F$2^($A5-1))</f>
        <v>0</v>
      </c>
      <c r="C5" s="7">
        <f>1-$F$2^$A5</f>
        <v>0</v>
      </c>
    </row>
    <row r="6" spans="1:6" ht="15.75">
      <c r="A6" s="6">
        <f>A5+1</f>
        <v>1</v>
      </c>
      <c r="B6" s="17">
        <f>$C$2*$F$2^($A5)</f>
        <v>0.25</v>
      </c>
      <c r="C6" s="3">
        <f>$C5+$B6</f>
        <v>0.25</v>
      </c>
      <c r="E6" s="11" t="s">
        <v>5</v>
      </c>
      <c r="F6" s="12">
        <v>1</v>
      </c>
    </row>
    <row r="7" spans="1:6" ht="15.75">
      <c r="A7" s="6">
        <f>A6+1</f>
        <v>2</v>
      </c>
      <c r="B7" s="17">
        <f>$B6*$F$2</f>
        <v>0.1875</v>
      </c>
      <c r="C7" s="3">
        <f>$C6+$B7</f>
        <v>0.4375</v>
      </c>
      <c r="E7" s="13" t="s">
        <v>6</v>
      </c>
      <c r="F7" s="14">
        <f>CEILING(LOG(0.5)/LOG($F$2),1)</f>
        <v>3</v>
      </c>
    </row>
    <row r="8" spans="1:6" ht="15.75">
      <c r="A8" s="6">
        <f aca="true" t="shared" si="0" ref="A8:A25">A7+1</f>
        <v>3</v>
      </c>
      <c r="B8" s="17">
        <f aca="true" t="shared" si="1" ref="B8:B25">$B7*$F$2</f>
        <v>0.140625</v>
      </c>
      <c r="C8" s="3">
        <f aca="true" t="shared" si="2" ref="C8:C25">$C7+$B8</f>
        <v>0.578125</v>
      </c>
      <c r="E8" s="11" t="s">
        <v>7</v>
      </c>
      <c r="F8" s="12">
        <f>1/$C$2</f>
        <v>4</v>
      </c>
    </row>
    <row r="9" spans="1:3" ht="15.75">
      <c r="A9" s="6">
        <f t="shared" si="0"/>
        <v>4</v>
      </c>
      <c r="B9" s="17">
        <f t="shared" si="1"/>
        <v>0.10546875</v>
      </c>
      <c r="C9" s="3">
        <f t="shared" si="2"/>
        <v>0.68359375</v>
      </c>
    </row>
    <row r="10" spans="1:3" ht="15.75">
      <c r="A10" s="6">
        <f t="shared" si="0"/>
        <v>5</v>
      </c>
      <c r="B10" s="17">
        <f t="shared" si="1"/>
        <v>0.0791015625</v>
      </c>
      <c r="C10" s="3">
        <f t="shared" si="2"/>
        <v>0.7626953125</v>
      </c>
    </row>
    <row r="11" spans="1:3" ht="15.75">
      <c r="A11" s="6">
        <f t="shared" si="0"/>
        <v>6</v>
      </c>
      <c r="B11" s="17">
        <f t="shared" si="1"/>
        <v>0.059326171875</v>
      </c>
      <c r="C11" s="3">
        <f t="shared" si="2"/>
        <v>0.822021484375</v>
      </c>
    </row>
    <row r="12" spans="1:3" ht="15.75">
      <c r="A12" s="6">
        <f t="shared" si="0"/>
        <v>7</v>
      </c>
      <c r="B12" s="17">
        <f t="shared" si="1"/>
        <v>0.04449462890625</v>
      </c>
      <c r="C12" s="3">
        <f t="shared" si="2"/>
        <v>0.86651611328125</v>
      </c>
    </row>
    <row r="13" spans="1:3" ht="15.75">
      <c r="A13" s="6">
        <f t="shared" si="0"/>
        <v>8</v>
      </c>
      <c r="B13" s="17">
        <f t="shared" si="1"/>
        <v>0.0333709716796875</v>
      </c>
      <c r="C13" s="3">
        <f t="shared" si="2"/>
        <v>0.8998870849609375</v>
      </c>
    </row>
    <row r="14" spans="1:3" ht="15.75">
      <c r="A14" s="6">
        <f t="shared" si="0"/>
        <v>9</v>
      </c>
      <c r="B14" s="17">
        <f t="shared" si="1"/>
        <v>0.025028228759765625</v>
      </c>
      <c r="C14" s="3">
        <f t="shared" si="2"/>
        <v>0.9249153137207031</v>
      </c>
    </row>
    <row r="15" spans="1:3" ht="15.75">
      <c r="A15" s="6">
        <f t="shared" si="0"/>
        <v>10</v>
      </c>
      <c r="B15" s="17">
        <f t="shared" si="1"/>
        <v>0.01877117156982422</v>
      </c>
      <c r="C15" s="3">
        <f t="shared" si="2"/>
        <v>0.9436864852905273</v>
      </c>
    </row>
    <row r="16" spans="1:3" ht="15.75">
      <c r="A16" s="6">
        <f t="shared" si="0"/>
        <v>11</v>
      </c>
      <c r="B16" s="17">
        <f t="shared" si="1"/>
        <v>0.014078378677368164</v>
      </c>
      <c r="C16" s="3">
        <f t="shared" si="2"/>
        <v>0.9577648639678955</v>
      </c>
    </row>
    <row r="17" spans="1:3" ht="15.75">
      <c r="A17" s="6">
        <f t="shared" si="0"/>
        <v>12</v>
      </c>
      <c r="B17" s="17">
        <f t="shared" si="1"/>
        <v>0.010558784008026123</v>
      </c>
      <c r="C17" s="3">
        <f t="shared" si="2"/>
        <v>0.9683236479759216</v>
      </c>
    </row>
    <row r="18" spans="1:3" ht="15.75">
      <c r="A18" s="6">
        <f t="shared" si="0"/>
        <v>13</v>
      </c>
      <c r="B18" s="17">
        <f t="shared" si="1"/>
        <v>0.007919088006019592</v>
      </c>
      <c r="C18" s="3">
        <f t="shared" si="2"/>
        <v>0.9762427359819412</v>
      </c>
    </row>
    <row r="19" spans="1:3" ht="15.75">
      <c r="A19" s="6">
        <f t="shared" si="0"/>
        <v>14</v>
      </c>
      <c r="B19" s="17">
        <f t="shared" si="1"/>
        <v>0.005939316004514694</v>
      </c>
      <c r="C19" s="3">
        <f t="shared" si="2"/>
        <v>0.9821820519864559</v>
      </c>
    </row>
    <row r="20" spans="1:3" ht="15.75">
      <c r="A20" s="6">
        <f t="shared" si="0"/>
        <v>15</v>
      </c>
      <c r="B20" s="17">
        <f t="shared" si="1"/>
        <v>0.004454487003386021</v>
      </c>
      <c r="C20" s="3">
        <f t="shared" si="2"/>
        <v>0.9866365389898419</v>
      </c>
    </row>
    <row r="21" spans="1:3" ht="15.75">
      <c r="A21" s="6">
        <f t="shared" si="0"/>
        <v>16</v>
      </c>
      <c r="B21" s="17">
        <f t="shared" si="1"/>
        <v>0.0033408652525395155</v>
      </c>
      <c r="C21" s="3">
        <f t="shared" si="2"/>
        <v>0.9899774042423815</v>
      </c>
    </row>
    <row r="22" spans="1:3" ht="15.75">
      <c r="A22" s="6">
        <f>A21+1</f>
        <v>17</v>
      </c>
      <c r="B22" s="17">
        <f t="shared" si="1"/>
        <v>0.0025056489394046366</v>
      </c>
      <c r="C22" s="3">
        <f t="shared" si="2"/>
        <v>0.9924830531817861</v>
      </c>
    </row>
    <row r="23" spans="1:3" ht="15.75">
      <c r="A23" s="6">
        <f t="shared" si="0"/>
        <v>18</v>
      </c>
      <c r="B23" s="17">
        <f t="shared" si="1"/>
        <v>0.0018792367045534775</v>
      </c>
      <c r="C23" s="3">
        <f t="shared" si="2"/>
        <v>0.9943622898863396</v>
      </c>
    </row>
    <row r="24" spans="1:3" ht="15.75">
      <c r="A24" s="6">
        <f t="shared" si="0"/>
        <v>19</v>
      </c>
      <c r="B24" s="17">
        <f t="shared" si="1"/>
        <v>0.001409427528415108</v>
      </c>
      <c r="C24" s="3">
        <f t="shared" si="2"/>
        <v>0.9957717174147547</v>
      </c>
    </row>
    <row r="25" spans="1:3" ht="15.75">
      <c r="A25" s="6">
        <f t="shared" si="0"/>
        <v>20</v>
      </c>
      <c r="B25" s="17">
        <f t="shared" si="1"/>
        <v>0.001057070646311331</v>
      </c>
      <c r="C25" s="3">
        <f t="shared" si="2"/>
        <v>0.996828788061066</v>
      </c>
    </row>
    <row r="26" spans="1:3" ht="15.75">
      <c r="A26" s="6">
        <f>A25+1</f>
        <v>21</v>
      </c>
      <c r="B26" s="17">
        <f>$B25*$F$2</f>
        <v>0.0007928029847334983</v>
      </c>
      <c r="C26" s="3">
        <f>$C25+$B26</f>
        <v>0.9976215910457995</v>
      </c>
    </row>
    <row r="27" spans="1:3" ht="15.75">
      <c r="A27" s="6">
        <f>A26+1</f>
        <v>22</v>
      </c>
      <c r="B27" s="17">
        <f>$B26*$F$2</f>
        <v>0.0005946022385501237</v>
      </c>
      <c r="C27" s="3">
        <f>$C26+$B27</f>
        <v>0.9982161932843496</v>
      </c>
    </row>
    <row r="28" spans="1:3" ht="15.75">
      <c r="A28" s="6">
        <f>A27+1</f>
        <v>23</v>
      </c>
      <c r="B28" s="17">
        <f>$B27*$F$2</f>
        <v>0.0004459516789125928</v>
      </c>
      <c r="C28" s="3">
        <f>$C27+$B28</f>
        <v>0.9986621449632622</v>
      </c>
    </row>
    <row r="29" spans="1:3" ht="15.75">
      <c r="A29" s="6">
        <f>A28+1</f>
        <v>24</v>
      </c>
      <c r="B29" s="17">
        <f>$B28*$F$2</f>
        <v>0.0003344637591844446</v>
      </c>
      <c r="C29" s="3">
        <f>$C28+$B29</f>
        <v>0.9989966087224467</v>
      </c>
    </row>
    <row r="30" spans="1:3" ht="15.75">
      <c r="A30" s="6">
        <f>A29+1</f>
        <v>25</v>
      </c>
      <c r="B30" s="17">
        <f>$B29*$F$2</f>
        <v>0.00025084781938833345</v>
      </c>
      <c r="C30" s="3">
        <f>$C29+$B30</f>
        <v>0.999247456541835</v>
      </c>
    </row>
  </sheetData>
  <sheetProtection sheet="1" objects="1" scenarios="1"/>
  <printOptions horizontalCentered="1"/>
  <pageMargins left="0.75" right="0.75" top="1" bottom="1" header="0.5" footer="0.5"/>
  <pageSetup fitToHeight="1" fitToWidth="1" horizontalDpi="600" verticalDpi="600" orientation="portrait" r:id="rId1"/>
  <headerFooter alignWithMargins="0">
    <oddHeader>&amp;L&amp;"Times New Roman,Bold"&amp;12ENGI 3423 Prob. &amp;&amp; Stat.&amp;C&amp;"Times New Roman,Bold"&amp;12 Geometric Probability Distribution&amp;R&amp;"Lincoln,Regular"&amp;14Dr. G.H. George</oddHeader>
    <oddFooter>&amp;L&amp;F - &amp;A&amp;R&amp;D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"/>
  <sheetViews>
    <sheetView workbookViewId="0" topLeftCell="A1">
      <selection activeCell="E2" sqref="E2"/>
    </sheetView>
  </sheetViews>
  <sheetFormatPr defaultColWidth="9.140625" defaultRowHeight="12.75"/>
  <cols>
    <col min="1" max="16384" width="9.140625" style="1" customWidth="1"/>
  </cols>
  <sheetData>
    <row r="1" ht="16.5" thickBot="1"/>
    <row r="2" spans="4:5" ht="16.5" thickBot="1">
      <c r="D2" s="8" t="s">
        <v>0</v>
      </c>
      <c r="E2" s="9">
        <f>Table!$C$2</f>
        <v>0.25</v>
      </c>
    </row>
    <row r="4" spans="2:8" ht="15.75">
      <c r="B4" s="10" t="s">
        <v>9</v>
      </c>
      <c r="D4" s="10" t="s">
        <v>6</v>
      </c>
      <c r="E4" s="5">
        <f>Table!$F$7</f>
        <v>3</v>
      </c>
      <c r="G4" s="10" t="s">
        <v>7</v>
      </c>
      <c r="H4" s="5">
        <f>Table!$F$8</f>
        <v>4</v>
      </c>
    </row>
  </sheetData>
  <sheetProtection sheet="1" objects="1" scenarios="1"/>
  <printOptions horizontalCentered="1" verticalCentered="1"/>
  <pageMargins left="0.75" right="0.75" top="1" bottom="1" header="0.5" footer="0.5"/>
  <pageSetup fitToHeight="1" fitToWidth="1" horizontalDpi="600" verticalDpi="600" orientation="portrait" scale="86" r:id="rId2"/>
  <headerFooter alignWithMargins="0">
    <oddHeader xml:space="preserve">&amp;L&amp;"Times New Roman,Bold"&amp;12ENGI 3423 Prob. &amp;&amp; Stat.&amp;C&amp;"Times New Roman,Bold"&amp;12 Geometric Probability Distribution Graphs&amp;R&amp;"Lincoln,Regular"&amp;16Dr. G.H. George  </oddHeader>
    <oddFooter>&amp;L&amp;F - &amp;A&amp;R&amp;D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Memorial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Glyn George</dc:creator>
  <cp:keywords/>
  <dc:description/>
  <cp:lastModifiedBy>Glyn George</cp:lastModifiedBy>
  <cp:lastPrinted>2007-07-05T12:55:05Z</cp:lastPrinted>
  <dcterms:created xsi:type="dcterms:W3CDTF">2000-03-07T17:28:12Z</dcterms:created>
  <dcterms:modified xsi:type="dcterms:W3CDTF">2007-07-05T12:55:21Z</dcterms:modified>
  <cp:category/>
  <cp:version/>
  <cp:contentType/>
  <cp:contentStatus/>
</cp:coreProperties>
</file>