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0" yWindow="15" windowWidth="10515" windowHeight="8475" activeTab="1"/>
  </bookViews>
  <sheets>
    <sheet name="Table" sheetId="1" r:id="rId1"/>
    <sheet name="Graph rSq" sheetId="2" r:id="rId2"/>
    <sheet name="Graph r" sheetId="3" r:id="rId3"/>
  </sheets>
  <definedNames>
    <definedName name="_xlnm.Print_Area" localSheetId="2">'Graph r'!$A$1:$I$25</definedName>
    <definedName name="_xlnm.Print_Area" localSheetId="1">'Graph rSq'!$A$1:$I$25</definedName>
    <definedName name="_xlnm.Print_Area" localSheetId="0">Table!$A$1:$H$38</definedName>
  </definedNames>
  <calcPr calcId="145621"/>
</workbook>
</file>

<file path=xl/calcChain.xml><?xml version="1.0" encoding="utf-8"?>
<calcChain xmlns="http://schemas.openxmlformats.org/spreadsheetml/2006/main">
  <c r="B38" i="1" l="1"/>
  <c r="D38" i="1" s="1"/>
  <c r="F38" i="1" s="1"/>
  <c r="C38" i="1"/>
  <c r="E38" i="1" s="1"/>
  <c r="G38" i="1" s="1"/>
  <c r="B37" i="1"/>
  <c r="C37" i="1"/>
  <c r="E37" i="1" s="1"/>
  <c r="G37" i="1" s="1"/>
  <c r="D37" i="1"/>
  <c r="F37" i="1" s="1"/>
  <c r="C36" i="1"/>
  <c r="E36" i="1" s="1"/>
  <c r="G36" i="1" s="1"/>
  <c r="B36" i="1"/>
  <c r="D36" i="1" s="1"/>
  <c r="F36" i="1" s="1"/>
  <c r="C35" i="1"/>
  <c r="E35" i="1"/>
  <c r="G35" i="1" s="1"/>
  <c r="B35" i="1"/>
  <c r="D35" i="1"/>
  <c r="F35" i="1"/>
  <c r="C34" i="1"/>
  <c r="E34" i="1" s="1"/>
  <c r="G34" i="1" s="1"/>
  <c r="B34" i="1"/>
  <c r="D34" i="1" s="1"/>
  <c r="F34" i="1" s="1"/>
  <c r="C33" i="1"/>
  <c r="E33" i="1" s="1"/>
  <c r="G33" i="1" s="1"/>
  <c r="B33" i="1"/>
  <c r="D33" i="1"/>
  <c r="F33" i="1"/>
  <c r="A10" i="1"/>
  <c r="A11" i="1" s="1"/>
  <c r="C9" i="1"/>
  <c r="E9" i="1"/>
  <c r="G9" i="1"/>
  <c r="B9" i="1"/>
  <c r="D9" i="1" s="1"/>
  <c r="F9" i="1" s="1"/>
  <c r="B10" i="1"/>
  <c r="D10" i="1"/>
  <c r="F10" i="1" s="1"/>
  <c r="A12" i="1" l="1"/>
  <c r="C11" i="1"/>
  <c r="E11" i="1" s="1"/>
  <c r="G11" i="1" s="1"/>
  <c r="B11" i="1"/>
  <c r="D11" i="1" s="1"/>
  <c r="F11" i="1" s="1"/>
  <c r="C10" i="1"/>
  <c r="E10" i="1" s="1"/>
  <c r="G10" i="1" s="1"/>
  <c r="C12" i="1" l="1"/>
  <c r="E12" i="1" s="1"/>
  <c r="G12" i="1" s="1"/>
  <c r="B12" i="1"/>
  <c r="D12" i="1" s="1"/>
  <c r="F12" i="1" s="1"/>
  <c r="A13" i="1"/>
  <c r="B13" i="1" l="1"/>
  <c r="D13" i="1" s="1"/>
  <c r="F13" i="1" s="1"/>
  <c r="A14" i="1"/>
  <c r="C13" i="1"/>
  <c r="E13" i="1" s="1"/>
  <c r="G13" i="1" s="1"/>
  <c r="B14" i="1" l="1"/>
  <c r="D14" i="1" s="1"/>
  <c r="F14" i="1" s="1"/>
  <c r="A15" i="1"/>
  <c r="C14" i="1"/>
  <c r="E14" i="1" s="1"/>
  <c r="G14" i="1" s="1"/>
  <c r="B15" i="1" l="1"/>
  <c r="D15" i="1" s="1"/>
  <c r="F15" i="1" s="1"/>
  <c r="A16" i="1"/>
  <c r="C15" i="1"/>
  <c r="E15" i="1" s="1"/>
  <c r="G15" i="1" s="1"/>
  <c r="C16" i="1" l="1"/>
  <c r="E16" i="1" s="1"/>
  <c r="G16" i="1" s="1"/>
  <c r="B16" i="1"/>
  <c r="D16" i="1" s="1"/>
  <c r="F16" i="1" s="1"/>
  <c r="A17" i="1"/>
  <c r="B17" i="1" l="1"/>
  <c r="D17" i="1" s="1"/>
  <c r="F17" i="1" s="1"/>
  <c r="A18" i="1"/>
  <c r="C17" i="1"/>
  <c r="E17" i="1" s="1"/>
  <c r="G17" i="1" s="1"/>
  <c r="B18" i="1" l="1"/>
  <c r="D18" i="1" s="1"/>
  <c r="F18" i="1" s="1"/>
  <c r="C18" i="1"/>
  <c r="E18" i="1" s="1"/>
  <c r="G18" i="1" s="1"/>
  <c r="A19" i="1"/>
  <c r="B19" i="1" l="1"/>
  <c r="D19" i="1" s="1"/>
  <c r="F19" i="1" s="1"/>
  <c r="A20" i="1"/>
  <c r="C19" i="1"/>
  <c r="E19" i="1" s="1"/>
  <c r="G19" i="1" s="1"/>
  <c r="C20" i="1" l="1"/>
  <c r="E20" i="1" s="1"/>
  <c r="G20" i="1" s="1"/>
  <c r="A21" i="1"/>
  <c r="B20" i="1"/>
  <c r="D20" i="1" s="1"/>
  <c r="F20" i="1" s="1"/>
  <c r="B21" i="1" l="1"/>
  <c r="D21" i="1" s="1"/>
  <c r="F21" i="1" s="1"/>
  <c r="A22" i="1"/>
  <c r="C21" i="1"/>
  <c r="E21" i="1" s="1"/>
  <c r="G21" i="1" s="1"/>
  <c r="B22" i="1" l="1"/>
  <c r="D22" i="1" s="1"/>
  <c r="F22" i="1" s="1"/>
  <c r="A23" i="1"/>
  <c r="C22" i="1"/>
  <c r="E22" i="1" s="1"/>
  <c r="G22" i="1" s="1"/>
  <c r="C23" i="1" l="1"/>
  <c r="E23" i="1" s="1"/>
  <c r="G23" i="1" s="1"/>
  <c r="A24" i="1"/>
  <c r="B23" i="1"/>
  <c r="D23" i="1" s="1"/>
  <c r="F23" i="1" s="1"/>
  <c r="C24" i="1" l="1"/>
  <c r="E24" i="1" s="1"/>
  <c r="G24" i="1" s="1"/>
  <c r="B24" i="1"/>
  <c r="D24" i="1" s="1"/>
  <c r="F24" i="1" s="1"/>
  <c r="A25" i="1"/>
  <c r="B25" i="1" l="1"/>
  <c r="D25" i="1" s="1"/>
  <c r="F25" i="1" s="1"/>
  <c r="C25" i="1"/>
  <c r="E25" i="1" s="1"/>
  <c r="G25" i="1" s="1"/>
  <c r="A26" i="1"/>
  <c r="B26" i="1" l="1"/>
  <c r="D26" i="1" s="1"/>
  <c r="F26" i="1" s="1"/>
  <c r="C26" i="1"/>
  <c r="E26" i="1" s="1"/>
  <c r="G26" i="1" s="1"/>
  <c r="A27" i="1"/>
  <c r="B27" i="1" l="1"/>
  <c r="D27" i="1" s="1"/>
  <c r="F27" i="1" s="1"/>
  <c r="A28" i="1"/>
  <c r="C27" i="1"/>
  <c r="E27" i="1" s="1"/>
  <c r="G27" i="1" s="1"/>
  <c r="C28" i="1" l="1"/>
  <c r="E28" i="1" s="1"/>
  <c r="G28" i="1" s="1"/>
  <c r="B28" i="1"/>
  <c r="D28" i="1" s="1"/>
  <c r="F28" i="1" s="1"/>
  <c r="A29" i="1"/>
  <c r="B29" i="1" l="1"/>
  <c r="D29" i="1" s="1"/>
  <c r="F29" i="1" s="1"/>
  <c r="A30" i="1"/>
  <c r="C29" i="1"/>
  <c r="E29" i="1" s="1"/>
  <c r="G29" i="1" s="1"/>
  <c r="B30" i="1" l="1"/>
  <c r="D30" i="1" s="1"/>
  <c r="F30" i="1" s="1"/>
  <c r="A31" i="1"/>
  <c r="C30" i="1"/>
  <c r="E30" i="1" s="1"/>
  <c r="G30" i="1" s="1"/>
  <c r="C31" i="1" l="1"/>
  <c r="E31" i="1" s="1"/>
  <c r="G31" i="1" s="1"/>
  <c r="B31" i="1"/>
  <c r="D31" i="1" s="1"/>
  <c r="F31" i="1" s="1"/>
</calcChain>
</file>

<file path=xl/sharedStrings.xml><?xml version="1.0" encoding="utf-8"?>
<sst xmlns="http://schemas.openxmlformats.org/spreadsheetml/2006/main" count="12" uniqueCount="8">
  <si>
    <t>n</t>
  </si>
  <si>
    <r>
      <t xml:space="preserve">Critical </t>
    </r>
    <r>
      <rPr>
        <i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value at</t>
    </r>
  </si>
  <si>
    <r>
      <t xml:space="preserve">Min. significant </t>
    </r>
    <r>
      <rPr>
        <b/>
        <i/>
        <sz val="12"/>
        <rFont val="Times New Roman"/>
        <family val="1"/>
      </rPr>
      <t>r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</t>
    </r>
  </si>
  <si>
    <r>
      <t xml:space="preserve">Min. significant </t>
    </r>
    <r>
      <rPr>
        <b/>
        <i/>
        <sz val="12"/>
        <rFont val="Times New Roman"/>
        <family val="1"/>
      </rPr>
      <t>r</t>
    </r>
    <r>
      <rPr>
        <b/>
        <sz val="12"/>
        <rFont val="Times New Roman"/>
        <family val="1"/>
      </rPr>
      <t xml:space="preserve"> </t>
    </r>
  </si>
  <si>
    <t xml:space="preserve">Simple linear regression:  </t>
  </si>
  <si>
    <t>Minimum value of coefficient of determination for statistical significance</t>
  </si>
  <si>
    <r>
      <rPr>
        <i/>
        <sz val="12"/>
        <rFont val="Symbol"/>
        <family val="1"/>
        <charset val="2"/>
      </rPr>
      <t>a</t>
    </r>
    <r>
      <rPr>
        <sz val="12"/>
        <rFont val="Times New Roman"/>
        <family val="1"/>
      </rPr>
      <t xml:space="preserve"> = 1%</t>
    </r>
  </si>
  <si>
    <r>
      <rPr>
        <i/>
        <sz val="12"/>
        <rFont val="Symbol"/>
        <family val="1"/>
        <charset val="2"/>
      </rPr>
      <t>a</t>
    </r>
    <r>
      <rPr>
        <sz val="12"/>
        <rFont val="Times New Roman"/>
        <family val="1"/>
      </rPr>
      <t xml:space="preserve"> = 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</si>
</sst>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00"/>
  </numFmts>
  <fonts count="8" x14ac:knownFonts="1">
    <font>
      <sz val="12"/>
      <name val="Times New Roman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Symbol"/>
      <family val="1"/>
      <charset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72" fontId="0" fillId="0" borderId="0" xfId="0" applyNumberFormat="1"/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Continuous"/>
    </xf>
    <xf numFmtId="0" fontId="3" fillId="0" borderId="3" xfId="0" applyFont="1" applyBorder="1" applyAlignment="1">
      <alignment horizontal="center"/>
    </xf>
    <xf numFmtId="172" fontId="0" fillId="0" borderId="2" xfId="0" applyNumberFormat="1" applyBorder="1"/>
    <xf numFmtId="0" fontId="4" fillId="0" borderId="2" xfId="0" applyFont="1" applyBorder="1" applyAlignment="1">
      <alignment horizontal="centerContinuous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CC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29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Minimum </a:t>
            </a:r>
            <a:r>
              <a:rPr lang="en-CA" sz="2925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</a:t>
            </a:r>
            <a:r>
              <a:rPr lang="en-CA" sz="16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CA" sz="2925" b="1" i="0" u="none" strike="noStrike" baseline="30000">
                <a:solidFill>
                  <a:srgbClr val="000000"/>
                </a:solidFill>
                <a:latin typeface="Symbol"/>
                <a:cs typeface="Times New Roman"/>
              </a:rPr>
              <a:t>2</a:t>
            </a:r>
            <a:r>
              <a:rPr lang="en-CA" sz="29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for statistical significance</a:t>
            </a:r>
          </a:p>
        </c:rich>
      </c:tx>
      <c:layout>
        <c:manualLayout>
          <c:xMode val="edge"/>
          <c:yMode val="edge"/>
          <c:x val="0.15151531895833595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9700644968359"/>
          <c:y val="0.33137318354240108"/>
          <c:w val="0.83094228304158413"/>
          <c:h val="0.54509908298690835"/>
        </c:manualLayout>
      </c:layout>
      <c:lineChart>
        <c:grouping val="standard"/>
        <c:varyColors val="0"/>
        <c:ser>
          <c:idx val="1"/>
          <c:order val="0"/>
          <c:tx>
            <c:v>99% confidence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9933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Table!$A$6:$A$31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Table!$D$6:$D$31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 formatCode="0.00000">
                  <c:v>0.9997532801828658</c:v>
                </c:pt>
                <c:pt idx="4" formatCode="0.00000">
                  <c:v>0.98009999999999997</c:v>
                </c:pt>
                <c:pt idx="5" formatCode="0.00000">
                  <c:v>0.91917280710310889</c:v>
                </c:pt>
                <c:pt idx="6" formatCode="0.00000">
                  <c:v>0.84125528705307184</c:v>
                </c:pt>
                <c:pt idx="7" formatCode="0.00000">
                  <c:v>0.76479638914329384</c:v>
                </c:pt>
                <c:pt idx="8" formatCode="0.00000">
                  <c:v>0.69612594820392193</c:v>
                </c:pt>
                <c:pt idx="9" formatCode="0.00000">
                  <c:v>0.63629530425158221</c:v>
                </c:pt>
                <c:pt idx="10" formatCode="0.00000">
                  <c:v>0.58460168595197737</c:v>
                </c:pt>
                <c:pt idx="11" formatCode="0.00000">
                  <c:v>0.53991096161656582</c:v>
                </c:pt>
                <c:pt idx="12" formatCode="0.00000">
                  <c:v>0.50110478532794323</c:v>
                </c:pt>
                <c:pt idx="13" formatCode="0.00000">
                  <c:v>0.46721002492074237</c:v>
                </c:pt>
                <c:pt idx="14" formatCode="0.00000">
                  <c:v>0.43741768989641566</c:v>
                </c:pt>
                <c:pt idx="15" formatCode="0.00000">
                  <c:v>0.41106666607986969</c:v>
                </c:pt>
                <c:pt idx="16" formatCode="0.00000">
                  <c:v>0.387619217740447</c:v>
                </c:pt>
                <c:pt idx="17" formatCode="0.00000">
                  <c:v>0.36663741873585876</c:v>
                </c:pt>
                <c:pt idx="18" formatCode="0.00000">
                  <c:v>0.34776313065841652</c:v>
                </c:pt>
                <c:pt idx="19" formatCode="0.00000">
                  <c:v>0.33070181415932448</c:v>
                </c:pt>
                <c:pt idx="20" formatCode="0.00000">
                  <c:v>0.31520971304002621</c:v>
                </c:pt>
                <c:pt idx="21" formatCode="0.00000">
                  <c:v>0.30108379008135111</c:v>
                </c:pt>
                <c:pt idx="22" formatCode="0.00000">
                  <c:v>0.2881538349971608</c:v>
                </c:pt>
                <c:pt idx="23" formatCode="0.00000">
                  <c:v>0.27627626221999896</c:v>
                </c:pt>
                <c:pt idx="24" formatCode="0.00000">
                  <c:v>0.26532921636171736</c:v>
                </c:pt>
                <c:pt idx="25" formatCode="0.00000">
                  <c:v>0.25520868932126251</c:v>
                </c:pt>
              </c:numCache>
            </c:numRef>
          </c:val>
          <c:smooth val="0"/>
        </c:ser>
        <c:ser>
          <c:idx val="2"/>
          <c:order val="1"/>
          <c:tx>
            <c:v>95% confidence</c:v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CC00CC"/>
              </a:solidFill>
            </c:spPr>
          </c:marker>
          <c:cat>
            <c:numRef>
              <c:f>Table!$A$6:$A$31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Table!$E$6:$E$31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 formatCode="0.00000">
                  <c:v>0.99384417029756889</c:v>
                </c:pt>
                <c:pt idx="4" formatCode="0.00000">
                  <c:v>0.90249999999999997</c:v>
                </c:pt>
                <c:pt idx="5" formatCode="0.00000">
                  <c:v>0.7714801861936712</c:v>
                </c:pt>
                <c:pt idx="6" formatCode="0.00000">
                  <c:v>0.65837215386434889</c:v>
                </c:pt>
                <c:pt idx="7" formatCode="0.00000">
                  <c:v>0.56925853186189901</c:v>
                </c:pt>
                <c:pt idx="8" formatCode="0.00000">
                  <c:v>0.49947351317611621</c:v>
                </c:pt>
                <c:pt idx="9" formatCode="0.00000">
                  <c:v>0.44406710946101785</c:v>
                </c:pt>
                <c:pt idx="10" formatCode="0.00000">
                  <c:v>0.39929364764275627</c:v>
                </c:pt>
                <c:pt idx="11" formatCode="0.00000">
                  <c:v>0.3624868127644939</c:v>
                </c:pt>
                <c:pt idx="12" formatCode="0.00000">
                  <c:v>0.33175640067094925</c:v>
                </c:pt>
                <c:pt idx="13" formatCode="0.00000">
                  <c:v>0.30574558468894936</c:v>
                </c:pt>
                <c:pt idx="14" formatCode="0.00000">
                  <c:v>0.28346339458861836</c:v>
                </c:pt>
                <c:pt idx="15" formatCode="0.00000">
                  <c:v>0.26417285432218451</c:v>
                </c:pt>
                <c:pt idx="16" formatCode="0.00000">
                  <c:v>0.24731627674955187</c:v>
                </c:pt>
                <c:pt idx="17" formatCode="0.00000">
                  <c:v>0.23246478161285541</c:v>
                </c:pt>
                <c:pt idx="18" formatCode="0.00000">
                  <c:v>0.21928363479502355</c:v>
                </c:pt>
                <c:pt idx="19" formatCode="0.00000">
                  <c:v>0.207508041680733</c:v>
                </c:pt>
                <c:pt idx="20" formatCode="0.00000">
                  <c:v>0.19692595459182807</c:v>
                </c:pt>
                <c:pt idx="21" formatCode="0.00000">
                  <c:v>0.18736566406031696</c:v>
                </c:pt>
                <c:pt idx="22" formatCode="0.00000">
                  <c:v>0.17868670660430094</c:v>
                </c:pt>
                <c:pt idx="23" formatCode="0.00000">
                  <c:v>0.17077310824484782</c:v>
                </c:pt>
                <c:pt idx="24" formatCode="0.00000">
                  <c:v>0.16352829777065497</c:v>
                </c:pt>
                <c:pt idx="25" formatCode="0.00000">
                  <c:v>0.15687123050498386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21216"/>
        <c:axId val="51065600"/>
      </c:lineChart>
      <c:catAx>
        <c:axId val="50521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2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</a:t>
                </a:r>
                <a:r>
                  <a:rPr lang="en-CA" sz="21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n</a:t>
                </a:r>
                <a:r>
                  <a:rPr lang="en-CA" sz="2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0.9473699280412915"/>
              <c:y val="0.85686439195100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0656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106560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2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 </a:t>
                </a:r>
                <a:r>
                  <a:rPr lang="en-CA" sz="21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r</a:t>
                </a:r>
                <a:r>
                  <a:rPr lang="en-CA" sz="140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</a:t>
                </a:r>
                <a:r>
                  <a:rPr lang="en-CA" sz="2175" b="1" i="0" u="none" strike="noStrike" baseline="30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2</a:t>
                </a:r>
                <a:r>
                  <a:rPr lang="en-CA" sz="2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 </a:t>
                </a:r>
              </a:p>
            </c:rich>
          </c:tx>
          <c:layout>
            <c:manualLayout>
              <c:xMode val="edge"/>
              <c:yMode val="edge"/>
              <c:x val="7.9744816586921844E-3"/>
              <c:y val="0.219608254850496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0521216"/>
        <c:crosses val="autoZero"/>
        <c:crossBetween val="between"/>
        <c:majorUnit val="0.2"/>
        <c:minorUnit val="0.1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Symbol"/>
                <a:cs typeface="Times New Roman" panose="02020603050405020304" pitchFamily="18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58213833318682051"/>
          <c:y val="0.35882373526838557"/>
          <c:w val="0.33898076580396824"/>
          <c:h val="0.151297488984228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29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Minimum </a:t>
            </a:r>
            <a:r>
              <a:rPr lang="en-CA" sz="2925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</a:t>
            </a:r>
            <a:r>
              <a:rPr lang="en-CA" sz="16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CA" sz="29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for statistical significance</a:t>
            </a:r>
          </a:p>
        </c:rich>
      </c:tx>
      <c:layout>
        <c:manualLayout>
          <c:xMode val="edge"/>
          <c:yMode val="edge"/>
          <c:x val="0.15151531895833595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9700644968359"/>
          <c:y val="0.33137318354240108"/>
          <c:w val="0.83094228304158413"/>
          <c:h val="0.54509908298690835"/>
        </c:manualLayout>
      </c:layout>
      <c:lineChart>
        <c:grouping val="standard"/>
        <c:varyColors val="0"/>
        <c:ser>
          <c:idx val="2"/>
          <c:order val="0"/>
          <c:tx>
            <c:v>99% confidence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9933"/>
              </a:solidFill>
            </c:spPr>
          </c:marker>
          <c:cat>
            <c:numRef>
              <c:f>Table!$A$6:$A$31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Table!$F$6:$F$31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 formatCode="0.00000">
                  <c:v>0.99987663248166059</c:v>
                </c:pt>
                <c:pt idx="4" formatCode="0.00000">
                  <c:v>0.99</c:v>
                </c:pt>
                <c:pt idx="5" formatCode="0.00000">
                  <c:v>0.95873500358707509</c:v>
                </c:pt>
                <c:pt idx="6" formatCode="0.00000">
                  <c:v>0.91719969856791372</c:v>
                </c:pt>
                <c:pt idx="7" formatCode="0.00000">
                  <c:v>0.87452637990131199</c:v>
                </c:pt>
                <c:pt idx="8" formatCode="0.00000">
                  <c:v>0.83434162559704639</c:v>
                </c:pt>
                <c:pt idx="9" formatCode="0.00000">
                  <c:v>0.7976812046498164</c:v>
                </c:pt>
                <c:pt idx="10" formatCode="0.00000">
                  <c:v>0.76459249666209606</c:v>
                </c:pt>
                <c:pt idx="11" formatCode="0.00000">
                  <c:v>0.73478633739105803</c:v>
                </c:pt>
                <c:pt idx="12" formatCode="0.00000">
                  <c:v>0.70788755132997161</c:v>
                </c:pt>
                <c:pt idx="13" formatCode="0.00000">
                  <c:v>0.68352763288746587</c:v>
                </c:pt>
                <c:pt idx="14" formatCode="0.00000">
                  <c:v>0.66137560424951847</c:v>
                </c:pt>
                <c:pt idx="15" formatCode="0.00000">
                  <c:v>0.64114480897833814</c:v>
                </c:pt>
                <c:pt idx="16" formatCode="0.00000">
                  <c:v>0.62259073052884994</c:v>
                </c:pt>
                <c:pt idx="17" formatCode="0.00000">
                  <c:v>0.60550591965385336</c:v>
                </c:pt>
                <c:pt idx="18" formatCode="0.00000">
                  <c:v>0.58971444840568088</c:v>
                </c:pt>
                <c:pt idx="19" formatCode="0.00000">
                  <c:v>0.57506679104198366</c:v>
                </c:pt>
                <c:pt idx="20" formatCode="0.00000">
                  <c:v>0.56143540415619164</c:v>
                </c:pt>
                <c:pt idx="21" formatCode="0.00000">
                  <c:v>0.54871102602494792</c:v>
                </c:pt>
                <c:pt idx="22" formatCode="0.00000">
                  <c:v>0.53679962276175341</c:v>
                </c:pt>
                <c:pt idx="23" formatCode="0.00000">
                  <c:v>0.52561988377533719</c:v>
                </c:pt>
                <c:pt idx="24" formatCode="0.00000">
                  <c:v>0.51510117099625907</c:v>
                </c:pt>
                <c:pt idx="25" formatCode="0.00000">
                  <c:v>0.50518183787747406</c:v>
                </c:pt>
              </c:numCache>
            </c:numRef>
          </c:val>
          <c:smooth val="0"/>
        </c:ser>
        <c:ser>
          <c:idx val="0"/>
          <c:order val="1"/>
          <c:tx>
            <c:v>95% confidence</c:v>
          </c:tx>
          <c:spPr>
            <a:ln>
              <a:solidFill>
                <a:srgbClr val="7030A0"/>
              </a:solidFill>
            </a:ln>
          </c:spPr>
          <c:marker>
            <c:symbol val="triangle"/>
            <c:size val="7"/>
            <c:spPr>
              <a:solidFill>
                <a:srgbClr val="CC00CC"/>
              </a:solidFill>
            </c:spPr>
          </c:marker>
          <c:cat>
            <c:numRef>
              <c:f>Table!$A$6:$A$31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Table!$G$6:$G$31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 formatCode="0.00000">
                  <c:v>0.99691733373312796</c:v>
                </c:pt>
                <c:pt idx="4" formatCode="0.00000">
                  <c:v>0.95</c:v>
                </c:pt>
                <c:pt idx="5" formatCode="0.00000">
                  <c:v>0.87833944815980525</c:v>
                </c:pt>
                <c:pt idx="6" formatCode="0.00000">
                  <c:v>0.81140135189950779</c:v>
                </c:pt>
                <c:pt idx="7" formatCode="0.00000">
                  <c:v>0.75449223446096447</c:v>
                </c:pt>
                <c:pt idx="8" formatCode="0.00000">
                  <c:v>0.70673440073065374</c:v>
                </c:pt>
                <c:pt idx="9" formatCode="0.00000">
                  <c:v>0.66638360533630914</c:v>
                </c:pt>
                <c:pt idx="10" formatCode="0.00000">
                  <c:v>0.63189686471983408</c:v>
                </c:pt>
                <c:pt idx="11" formatCode="0.00000">
                  <c:v>0.60206877743700837</c:v>
                </c:pt>
                <c:pt idx="12" formatCode="0.00000">
                  <c:v>0.57598298644226398</c:v>
                </c:pt>
                <c:pt idx="13" formatCode="0.00000">
                  <c:v>0.55294265949458932</c:v>
                </c:pt>
                <c:pt idx="14" formatCode="0.00000">
                  <c:v>0.53241280468130958</c:v>
                </c:pt>
                <c:pt idx="15" formatCode="0.00000">
                  <c:v>0.51397748425605616</c:v>
                </c:pt>
                <c:pt idx="16" formatCode="0.00000">
                  <c:v>0.49730903545939309</c:v>
                </c:pt>
                <c:pt idx="17" formatCode="0.00000">
                  <c:v>0.48214601690033221</c:v>
                </c:pt>
                <c:pt idx="18" formatCode="0.00000">
                  <c:v>0.46827730544520685</c:v>
                </c:pt>
                <c:pt idx="19" formatCode="0.00000">
                  <c:v>0.45553050576304216</c:v>
                </c:pt>
                <c:pt idx="20" formatCode="0.00000">
                  <c:v>0.44376339933778686</c:v>
                </c:pt>
                <c:pt idx="21" formatCode="0.00000">
                  <c:v>0.43285755631652889</c:v>
                </c:pt>
                <c:pt idx="22" formatCode="0.00000">
                  <c:v>0.4227135041660024</c:v>
                </c:pt>
                <c:pt idx="23" formatCode="0.00000">
                  <c:v>0.41324703053361173</c:v>
                </c:pt>
                <c:pt idx="24" formatCode="0.00000">
                  <c:v>0.40438632243271405</c:v>
                </c:pt>
                <c:pt idx="25" formatCode="0.00000">
                  <c:v>0.39606972934697227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76384"/>
        <c:axId val="50178688"/>
      </c:lineChart>
      <c:catAx>
        <c:axId val="50176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2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</a:t>
                </a:r>
                <a:r>
                  <a:rPr lang="en-CA" sz="21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n</a:t>
                </a:r>
                <a:r>
                  <a:rPr lang="en-CA" sz="2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0.9473699280412915"/>
              <c:y val="0.85686439195100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017868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017868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2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 </a:t>
                </a:r>
                <a:r>
                  <a:rPr lang="en-CA" sz="21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r</a:t>
                </a:r>
                <a:r>
                  <a:rPr lang="en-CA" sz="2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 </a:t>
                </a:r>
              </a:p>
            </c:rich>
          </c:tx>
          <c:layout>
            <c:manualLayout>
              <c:xMode val="edge"/>
              <c:yMode val="edge"/>
              <c:x val="7.9744816586921844E-3"/>
              <c:y val="0.219608254850496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0176384"/>
        <c:crosses val="autoZero"/>
        <c:crossBetween val="between"/>
        <c:majorUnit val="0.2"/>
        <c:minorUnit val="0.1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213833318682051"/>
          <c:y val="0.35882373526838557"/>
          <c:w val="0.33898076580396824"/>
          <c:h val="0.151297488984228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8</xdr:col>
      <xdr:colOff>600075</xdr:colOff>
      <xdr:row>24</xdr:row>
      <xdr:rowOff>152400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8</xdr:col>
      <xdr:colOff>600075</xdr:colOff>
      <xdr:row>24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.95" customHeight="1" x14ac:dyDescent="0.25"/>
  <sheetData>
    <row r="1" spans="1:7" ht="15.95" customHeight="1" x14ac:dyDescent="0.25">
      <c r="A1" s="11" t="s">
        <v>4</v>
      </c>
    </row>
    <row r="2" spans="1:7" ht="15.95" customHeight="1" x14ac:dyDescent="0.25">
      <c r="A2" t="s">
        <v>5</v>
      </c>
    </row>
    <row r="4" spans="1:7" ht="15.95" customHeight="1" x14ac:dyDescent="0.25">
      <c r="B4" s="7" t="s">
        <v>1</v>
      </c>
      <c r="C4" s="2"/>
      <c r="D4" s="10" t="s">
        <v>2</v>
      </c>
      <c r="E4" s="4"/>
      <c r="F4" s="10" t="s">
        <v>3</v>
      </c>
      <c r="G4" s="4"/>
    </row>
    <row r="5" spans="1:7" ht="15.95" customHeight="1" x14ac:dyDescent="0.25">
      <c r="A5" s="5" t="s">
        <v>0</v>
      </c>
      <c r="B5" s="8" t="s">
        <v>6</v>
      </c>
      <c r="C5" s="6" t="s">
        <v>7</v>
      </c>
      <c r="D5" s="8" t="s">
        <v>6</v>
      </c>
      <c r="E5" s="6" t="s">
        <v>7</v>
      </c>
      <c r="F5" s="8" t="s">
        <v>6</v>
      </c>
      <c r="G5" s="6" t="s">
        <v>7</v>
      </c>
    </row>
    <row r="6" spans="1:7" s="14" customFormat="1" ht="15.95" customHeight="1" x14ac:dyDescent="0.25">
      <c r="A6" s="12">
        <v>0</v>
      </c>
      <c r="B6" s="13"/>
      <c r="C6" s="12"/>
      <c r="D6" s="13">
        <v>1</v>
      </c>
      <c r="E6" s="12">
        <v>1</v>
      </c>
      <c r="F6" s="13">
        <v>1</v>
      </c>
      <c r="G6" s="12">
        <v>1</v>
      </c>
    </row>
    <row r="7" spans="1:7" s="14" customFormat="1" ht="15.95" customHeight="1" x14ac:dyDescent="0.25">
      <c r="A7" s="12">
        <v>1</v>
      </c>
      <c r="B7" s="13"/>
      <c r="C7" s="12"/>
      <c r="D7" s="13">
        <v>1</v>
      </c>
      <c r="E7" s="12">
        <v>1</v>
      </c>
      <c r="F7" s="13">
        <v>1</v>
      </c>
      <c r="G7" s="12">
        <v>1</v>
      </c>
    </row>
    <row r="8" spans="1:7" s="14" customFormat="1" ht="15.95" customHeight="1" x14ac:dyDescent="0.25">
      <c r="A8" s="12">
        <v>2</v>
      </c>
      <c r="B8" s="13"/>
      <c r="C8" s="12"/>
      <c r="D8" s="13">
        <v>1</v>
      </c>
      <c r="E8" s="12">
        <v>1</v>
      </c>
      <c r="F8" s="13">
        <v>1</v>
      </c>
      <c r="G8" s="12">
        <v>1</v>
      </c>
    </row>
    <row r="9" spans="1:7" ht="15.95" customHeight="1" x14ac:dyDescent="0.25">
      <c r="A9" s="1">
        <v>3</v>
      </c>
      <c r="B9" s="9">
        <f>TINV(0.01,$A9-2)</f>
        <v>63.656741162871583</v>
      </c>
      <c r="C9" s="3">
        <f>TINV(0.05,$A9-2)</f>
        <v>12.706204736174707</v>
      </c>
      <c r="D9" s="9">
        <f>B9*B9/($A9-2+B9*B9)</f>
        <v>0.9997532801828658</v>
      </c>
      <c r="E9" s="3">
        <f>C9*C9/($A9-2+C9*C9)</f>
        <v>0.99384417029756889</v>
      </c>
      <c r="F9" s="9">
        <f>SQRT(D9)</f>
        <v>0.99987663248166059</v>
      </c>
      <c r="G9" s="3">
        <f>SQRT(E9)</f>
        <v>0.99691733373312796</v>
      </c>
    </row>
    <row r="10" spans="1:7" ht="15.95" customHeight="1" x14ac:dyDescent="0.25">
      <c r="A10" s="1">
        <f>A9+1</f>
        <v>4</v>
      </c>
      <c r="B10" s="9">
        <f t="shared" ref="B10:B38" si="0">TINV(0.01,$A10-2)</f>
        <v>9.9248432009182928</v>
      </c>
      <c r="C10" s="3">
        <f t="shared" ref="C10:C38" si="1">TINV(0.05,$A10-2)</f>
        <v>4.3026527297494637</v>
      </c>
      <c r="D10" s="9">
        <f t="shared" ref="D10:D31" si="2">B10*B10/($A10-2+B10*B10)</f>
        <v>0.98009999999999997</v>
      </c>
      <c r="E10" s="3">
        <f t="shared" ref="E10:E31" si="3">C10*C10/($A10-2+C10*C10)</f>
        <v>0.90249999999999997</v>
      </c>
      <c r="F10" s="9">
        <f t="shared" ref="F10:F31" si="4">SQRT(D10)</f>
        <v>0.99</v>
      </c>
      <c r="G10" s="3">
        <f t="shared" ref="G10:G31" si="5">SQRT(E10)</f>
        <v>0.95</v>
      </c>
    </row>
    <row r="11" spans="1:7" ht="15.95" customHeight="1" x14ac:dyDescent="0.25">
      <c r="A11" s="1">
        <f t="shared" ref="A11:A31" si="6">A10+1</f>
        <v>5</v>
      </c>
      <c r="B11" s="9">
        <f t="shared" si="0"/>
        <v>5.8409093097333571</v>
      </c>
      <c r="C11" s="3">
        <f t="shared" si="1"/>
        <v>3.1824463052837091</v>
      </c>
      <c r="D11" s="9">
        <f t="shared" si="2"/>
        <v>0.91917280710310889</v>
      </c>
      <c r="E11" s="3">
        <f t="shared" si="3"/>
        <v>0.7714801861936712</v>
      </c>
      <c r="F11" s="9">
        <f t="shared" si="4"/>
        <v>0.95873500358707509</v>
      </c>
      <c r="G11" s="3">
        <f t="shared" si="5"/>
        <v>0.87833944815980525</v>
      </c>
    </row>
    <row r="12" spans="1:7" ht="15.95" customHeight="1" x14ac:dyDescent="0.25">
      <c r="A12" s="1">
        <f t="shared" si="6"/>
        <v>6</v>
      </c>
      <c r="B12" s="9">
        <f t="shared" si="0"/>
        <v>4.604094871349993</v>
      </c>
      <c r="C12" s="3">
        <f t="shared" si="1"/>
        <v>2.7764451051977934</v>
      </c>
      <c r="D12" s="9">
        <f t="shared" si="2"/>
        <v>0.84125528705307184</v>
      </c>
      <c r="E12" s="3">
        <f t="shared" si="3"/>
        <v>0.65837215386434889</v>
      </c>
      <c r="F12" s="9">
        <f t="shared" si="4"/>
        <v>0.91719969856791372</v>
      </c>
      <c r="G12" s="3">
        <f t="shared" si="5"/>
        <v>0.81140135189950779</v>
      </c>
    </row>
    <row r="13" spans="1:7" ht="15.95" customHeight="1" x14ac:dyDescent="0.25">
      <c r="A13" s="1">
        <f t="shared" si="6"/>
        <v>7</v>
      </c>
      <c r="B13" s="9">
        <f t="shared" si="0"/>
        <v>4.0321429835552278</v>
      </c>
      <c r="C13" s="3">
        <f t="shared" si="1"/>
        <v>2.570581835636315</v>
      </c>
      <c r="D13" s="9">
        <f t="shared" si="2"/>
        <v>0.76479638914329384</v>
      </c>
      <c r="E13" s="3">
        <f t="shared" si="3"/>
        <v>0.56925853186189901</v>
      </c>
      <c r="F13" s="9">
        <f t="shared" si="4"/>
        <v>0.87452637990131199</v>
      </c>
      <c r="G13" s="3">
        <f t="shared" si="5"/>
        <v>0.75449223446096447</v>
      </c>
    </row>
    <row r="14" spans="1:7" ht="15.95" customHeight="1" x14ac:dyDescent="0.25">
      <c r="A14" s="1">
        <f t="shared" si="6"/>
        <v>8</v>
      </c>
      <c r="B14" s="9">
        <f t="shared" si="0"/>
        <v>3.7074280213247794</v>
      </c>
      <c r="C14" s="3">
        <f t="shared" si="1"/>
        <v>2.4469118511449697</v>
      </c>
      <c r="D14" s="9">
        <f t="shared" si="2"/>
        <v>0.69612594820392193</v>
      </c>
      <c r="E14" s="3">
        <f t="shared" si="3"/>
        <v>0.49947351317611621</v>
      </c>
      <c r="F14" s="9">
        <f t="shared" si="4"/>
        <v>0.83434162559704639</v>
      </c>
      <c r="G14" s="3">
        <f t="shared" si="5"/>
        <v>0.70673440073065374</v>
      </c>
    </row>
    <row r="15" spans="1:7" ht="15.95" customHeight="1" x14ac:dyDescent="0.25">
      <c r="A15" s="1">
        <f t="shared" si="6"/>
        <v>9</v>
      </c>
      <c r="B15" s="9">
        <f t="shared" si="0"/>
        <v>3.4994832973504946</v>
      </c>
      <c r="C15" s="3">
        <f t="shared" si="1"/>
        <v>2.3646242515927849</v>
      </c>
      <c r="D15" s="9">
        <f t="shared" si="2"/>
        <v>0.63629530425158221</v>
      </c>
      <c r="E15" s="3">
        <f t="shared" si="3"/>
        <v>0.44406710946101785</v>
      </c>
      <c r="F15" s="9">
        <f t="shared" si="4"/>
        <v>0.7976812046498164</v>
      </c>
      <c r="G15" s="3">
        <f t="shared" si="5"/>
        <v>0.66638360533630914</v>
      </c>
    </row>
    <row r="16" spans="1:7" ht="15.95" customHeight="1" x14ac:dyDescent="0.25">
      <c r="A16" s="1">
        <f t="shared" si="6"/>
        <v>10</v>
      </c>
      <c r="B16" s="9">
        <f t="shared" si="0"/>
        <v>3.3553873313333953</v>
      </c>
      <c r="C16" s="3">
        <f t="shared" si="1"/>
        <v>2.3060041352041671</v>
      </c>
      <c r="D16" s="9">
        <f t="shared" si="2"/>
        <v>0.58460168595197737</v>
      </c>
      <c r="E16" s="3">
        <f t="shared" si="3"/>
        <v>0.39929364764275627</v>
      </c>
      <c r="F16" s="9">
        <f t="shared" si="4"/>
        <v>0.76459249666209606</v>
      </c>
      <c r="G16" s="3">
        <f t="shared" si="5"/>
        <v>0.63189686471983408</v>
      </c>
    </row>
    <row r="17" spans="1:7" ht="15.95" customHeight="1" x14ac:dyDescent="0.25">
      <c r="A17" s="1">
        <f t="shared" si="6"/>
        <v>11</v>
      </c>
      <c r="B17" s="9">
        <f t="shared" si="0"/>
        <v>3.2498355415921263</v>
      </c>
      <c r="C17" s="3">
        <f t="shared" si="1"/>
        <v>2.2621571627982053</v>
      </c>
      <c r="D17" s="9">
        <f t="shared" si="2"/>
        <v>0.53991096161656582</v>
      </c>
      <c r="E17" s="3">
        <f t="shared" si="3"/>
        <v>0.3624868127644939</v>
      </c>
      <c r="F17" s="9">
        <f t="shared" si="4"/>
        <v>0.73478633739105803</v>
      </c>
      <c r="G17" s="3">
        <f t="shared" si="5"/>
        <v>0.60206877743700837</v>
      </c>
    </row>
    <row r="18" spans="1:7" ht="15.95" customHeight="1" x14ac:dyDescent="0.25">
      <c r="A18" s="1">
        <f t="shared" si="6"/>
        <v>12</v>
      </c>
      <c r="B18" s="9">
        <f t="shared" si="0"/>
        <v>3.1692726726169518</v>
      </c>
      <c r="C18" s="3">
        <f t="shared" si="1"/>
        <v>2.2281388519862744</v>
      </c>
      <c r="D18" s="9">
        <f t="shared" si="2"/>
        <v>0.50110478532794323</v>
      </c>
      <c r="E18" s="3">
        <f t="shared" si="3"/>
        <v>0.33175640067094925</v>
      </c>
      <c r="F18" s="9">
        <f t="shared" si="4"/>
        <v>0.70788755132997161</v>
      </c>
      <c r="G18" s="3">
        <f t="shared" si="5"/>
        <v>0.57598298644226398</v>
      </c>
    </row>
    <row r="19" spans="1:7" ht="15.95" customHeight="1" x14ac:dyDescent="0.25">
      <c r="A19" s="1">
        <f t="shared" si="6"/>
        <v>13</v>
      </c>
      <c r="B19" s="9">
        <f t="shared" si="0"/>
        <v>3.1058065155392809</v>
      </c>
      <c r="C19" s="3">
        <f t="shared" si="1"/>
        <v>2.2009851600916384</v>
      </c>
      <c r="D19" s="9">
        <f t="shared" si="2"/>
        <v>0.46721002492074237</v>
      </c>
      <c r="E19" s="3">
        <f t="shared" si="3"/>
        <v>0.30574558468894936</v>
      </c>
      <c r="F19" s="9">
        <f t="shared" si="4"/>
        <v>0.68352763288746587</v>
      </c>
      <c r="G19" s="3">
        <f t="shared" si="5"/>
        <v>0.55294265949458932</v>
      </c>
    </row>
    <row r="20" spans="1:7" ht="15.95" customHeight="1" x14ac:dyDescent="0.25">
      <c r="A20" s="1">
        <f t="shared" si="6"/>
        <v>14</v>
      </c>
      <c r="B20" s="9">
        <f t="shared" si="0"/>
        <v>3.0545395893929017</v>
      </c>
      <c r="C20" s="3">
        <f t="shared" si="1"/>
        <v>2.1788128296672284</v>
      </c>
      <c r="D20" s="9">
        <f t="shared" si="2"/>
        <v>0.43741768989641566</v>
      </c>
      <c r="E20" s="3">
        <f t="shared" si="3"/>
        <v>0.28346339458861836</v>
      </c>
      <c r="F20" s="9">
        <f t="shared" si="4"/>
        <v>0.66137560424951847</v>
      </c>
      <c r="G20" s="3">
        <f t="shared" si="5"/>
        <v>0.53241280468130958</v>
      </c>
    </row>
    <row r="21" spans="1:7" ht="15.95" customHeight="1" x14ac:dyDescent="0.25">
      <c r="A21" s="1">
        <f t="shared" si="6"/>
        <v>15</v>
      </c>
      <c r="B21" s="9">
        <f t="shared" si="0"/>
        <v>3.0122758387165782</v>
      </c>
      <c r="C21" s="3">
        <f t="shared" si="1"/>
        <v>2.1603686564627926</v>
      </c>
      <c r="D21" s="9">
        <f t="shared" si="2"/>
        <v>0.41106666607986969</v>
      </c>
      <c r="E21" s="3">
        <f t="shared" si="3"/>
        <v>0.26417285432218451</v>
      </c>
      <c r="F21" s="9">
        <f t="shared" si="4"/>
        <v>0.64114480897833814</v>
      </c>
      <c r="G21" s="3">
        <f t="shared" si="5"/>
        <v>0.51397748425605616</v>
      </c>
    </row>
    <row r="22" spans="1:7" ht="15.95" customHeight="1" x14ac:dyDescent="0.25">
      <c r="A22" s="1">
        <f t="shared" si="6"/>
        <v>16</v>
      </c>
      <c r="B22" s="9">
        <f t="shared" si="0"/>
        <v>2.9768427343708348</v>
      </c>
      <c r="C22" s="3">
        <f t="shared" si="1"/>
        <v>2.1447866879178044</v>
      </c>
      <c r="D22" s="9">
        <f t="shared" si="2"/>
        <v>0.387619217740447</v>
      </c>
      <c r="E22" s="3">
        <f t="shared" si="3"/>
        <v>0.24731627674955187</v>
      </c>
      <c r="F22" s="9">
        <f t="shared" si="4"/>
        <v>0.62259073052884994</v>
      </c>
      <c r="G22" s="3">
        <f t="shared" si="5"/>
        <v>0.49730903545939309</v>
      </c>
    </row>
    <row r="23" spans="1:7" ht="15.95" customHeight="1" x14ac:dyDescent="0.25">
      <c r="A23" s="1">
        <f t="shared" si="6"/>
        <v>17</v>
      </c>
      <c r="B23" s="9">
        <f t="shared" si="0"/>
        <v>2.9467128834752381</v>
      </c>
      <c r="C23" s="3">
        <f t="shared" si="1"/>
        <v>2.1314495455597742</v>
      </c>
      <c r="D23" s="9">
        <f t="shared" si="2"/>
        <v>0.36663741873585876</v>
      </c>
      <c r="E23" s="3">
        <f t="shared" si="3"/>
        <v>0.23246478161285541</v>
      </c>
      <c r="F23" s="9">
        <f t="shared" si="4"/>
        <v>0.60550591965385336</v>
      </c>
      <c r="G23" s="3">
        <f t="shared" si="5"/>
        <v>0.48214601690033221</v>
      </c>
    </row>
    <row r="24" spans="1:7" ht="15.95" customHeight="1" x14ac:dyDescent="0.25">
      <c r="A24" s="1">
        <f t="shared" si="6"/>
        <v>18</v>
      </c>
      <c r="B24" s="9">
        <f t="shared" si="0"/>
        <v>2.9207816224251002</v>
      </c>
      <c r="C24" s="3">
        <f t="shared" si="1"/>
        <v>2.119905299221255</v>
      </c>
      <c r="D24" s="9">
        <f t="shared" si="2"/>
        <v>0.34776313065841652</v>
      </c>
      <c r="E24" s="3">
        <f t="shared" si="3"/>
        <v>0.21928363479502355</v>
      </c>
      <c r="F24" s="9">
        <f t="shared" si="4"/>
        <v>0.58971444840568088</v>
      </c>
      <c r="G24" s="3">
        <f t="shared" si="5"/>
        <v>0.46827730544520685</v>
      </c>
    </row>
    <row r="25" spans="1:7" ht="15.95" customHeight="1" x14ac:dyDescent="0.25">
      <c r="A25" s="1">
        <f t="shared" si="6"/>
        <v>19</v>
      </c>
      <c r="B25" s="9">
        <f t="shared" si="0"/>
        <v>2.8982305196774178</v>
      </c>
      <c r="C25" s="3">
        <f t="shared" si="1"/>
        <v>2.109815577833317</v>
      </c>
      <c r="D25" s="9">
        <f t="shared" si="2"/>
        <v>0.33070181415932448</v>
      </c>
      <c r="E25" s="3">
        <f t="shared" si="3"/>
        <v>0.207508041680733</v>
      </c>
      <c r="F25" s="9">
        <f t="shared" si="4"/>
        <v>0.57506679104198366</v>
      </c>
      <c r="G25" s="3">
        <f t="shared" si="5"/>
        <v>0.45553050576304216</v>
      </c>
    </row>
    <row r="26" spans="1:7" ht="15.95" customHeight="1" x14ac:dyDescent="0.25">
      <c r="A26" s="1">
        <f t="shared" si="6"/>
        <v>20</v>
      </c>
      <c r="B26" s="9">
        <f t="shared" si="0"/>
        <v>2.8784404727386073</v>
      </c>
      <c r="C26" s="3">
        <f t="shared" si="1"/>
        <v>2.1009220402410378</v>
      </c>
      <c r="D26" s="9">
        <f t="shared" si="2"/>
        <v>0.31520971304002621</v>
      </c>
      <c r="E26" s="3">
        <f t="shared" si="3"/>
        <v>0.19692595459182807</v>
      </c>
      <c r="F26" s="9">
        <f t="shared" si="4"/>
        <v>0.56143540415619164</v>
      </c>
      <c r="G26" s="3">
        <f t="shared" si="5"/>
        <v>0.44376339933778686</v>
      </c>
    </row>
    <row r="27" spans="1:7" ht="15.95" customHeight="1" x14ac:dyDescent="0.25">
      <c r="A27" s="1">
        <f t="shared" si="6"/>
        <v>21</v>
      </c>
      <c r="B27" s="9">
        <f t="shared" si="0"/>
        <v>2.8609346064649799</v>
      </c>
      <c r="C27" s="3">
        <f t="shared" si="1"/>
        <v>2.0930240544083096</v>
      </c>
      <c r="D27" s="9">
        <f t="shared" si="2"/>
        <v>0.30108379008135111</v>
      </c>
      <c r="E27" s="3">
        <f t="shared" si="3"/>
        <v>0.18736566406031696</v>
      </c>
      <c r="F27" s="9">
        <f t="shared" si="4"/>
        <v>0.54871102602494792</v>
      </c>
      <c r="G27" s="3">
        <f t="shared" si="5"/>
        <v>0.43285755631652889</v>
      </c>
    </row>
    <row r="28" spans="1:7" ht="15.95" customHeight="1" x14ac:dyDescent="0.25">
      <c r="A28" s="1">
        <f t="shared" si="6"/>
        <v>22</v>
      </c>
      <c r="B28" s="9">
        <f t="shared" si="0"/>
        <v>2.8453397097861091</v>
      </c>
      <c r="C28" s="3">
        <f t="shared" si="1"/>
        <v>2.0859634472658648</v>
      </c>
      <c r="D28" s="9">
        <f t="shared" si="2"/>
        <v>0.2881538349971608</v>
      </c>
      <c r="E28" s="3">
        <f t="shared" si="3"/>
        <v>0.17868670660430094</v>
      </c>
      <c r="F28" s="9">
        <f t="shared" si="4"/>
        <v>0.53679962276175341</v>
      </c>
      <c r="G28" s="3">
        <f t="shared" si="5"/>
        <v>0.4227135041660024</v>
      </c>
    </row>
    <row r="29" spans="1:7" ht="15.95" customHeight="1" x14ac:dyDescent="0.25">
      <c r="A29" s="1">
        <f t="shared" si="6"/>
        <v>23</v>
      </c>
      <c r="B29" s="9">
        <f t="shared" si="0"/>
        <v>2.8313595580230499</v>
      </c>
      <c r="C29" s="3">
        <f t="shared" si="1"/>
        <v>2.07961384472768</v>
      </c>
      <c r="D29" s="9">
        <f t="shared" si="2"/>
        <v>0.27627626221999896</v>
      </c>
      <c r="E29" s="3">
        <f t="shared" si="3"/>
        <v>0.17077310824484782</v>
      </c>
      <c r="F29" s="9">
        <f t="shared" si="4"/>
        <v>0.52561988377533719</v>
      </c>
      <c r="G29" s="3">
        <f t="shared" si="5"/>
        <v>0.41324703053361173</v>
      </c>
    </row>
    <row r="30" spans="1:7" ht="15.95" customHeight="1" x14ac:dyDescent="0.25">
      <c r="A30" s="1">
        <f t="shared" si="6"/>
        <v>24</v>
      </c>
      <c r="B30" s="9">
        <f t="shared" si="0"/>
        <v>2.8187560606001436</v>
      </c>
      <c r="C30" s="3">
        <f t="shared" si="1"/>
        <v>2.0738730679040258</v>
      </c>
      <c r="D30" s="9">
        <f t="shared" si="2"/>
        <v>0.26532921636171736</v>
      </c>
      <c r="E30" s="3">
        <f t="shared" si="3"/>
        <v>0.16352829777065497</v>
      </c>
      <c r="F30" s="9">
        <f t="shared" si="4"/>
        <v>0.51510117099625907</v>
      </c>
      <c r="G30" s="3">
        <f t="shared" si="5"/>
        <v>0.40438632243271405</v>
      </c>
    </row>
    <row r="31" spans="1:7" ht="15.95" customHeight="1" x14ac:dyDescent="0.25">
      <c r="A31" s="1">
        <f t="shared" si="6"/>
        <v>25</v>
      </c>
      <c r="B31" s="9">
        <f t="shared" si="0"/>
        <v>2.807335683769999</v>
      </c>
      <c r="C31" s="3">
        <f t="shared" si="1"/>
        <v>2.0686576104190491</v>
      </c>
      <c r="D31" s="9">
        <f t="shared" si="2"/>
        <v>0.25520868932126251</v>
      </c>
      <c r="E31" s="3">
        <f t="shared" si="3"/>
        <v>0.15687123050498386</v>
      </c>
      <c r="F31" s="9">
        <f t="shared" si="4"/>
        <v>0.50518183787747406</v>
      </c>
      <c r="G31" s="3">
        <f t="shared" si="5"/>
        <v>0.39606972934697227</v>
      </c>
    </row>
    <row r="33" spans="1:7" ht="15.95" customHeight="1" x14ac:dyDescent="0.25">
      <c r="A33" s="1">
        <v>30</v>
      </c>
      <c r="B33" s="9">
        <f t="shared" si="0"/>
        <v>2.7632624554614447</v>
      </c>
      <c r="C33" s="3">
        <f t="shared" si="1"/>
        <v>2.0484071417952445</v>
      </c>
      <c r="D33" s="9">
        <f t="shared" ref="D33:E36" si="7">B33*B33/($A33-2+B33*B33)</f>
        <v>0.214269304892233</v>
      </c>
      <c r="E33" s="3">
        <f t="shared" si="7"/>
        <v>0.13032598743111098</v>
      </c>
      <c r="F33" s="9">
        <f t="shared" ref="F33:G36" si="8">SQRT(D33)</f>
        <v>0.46289232537625097</v>
      </c>
      <c r="G33" s="3">
        <f t="shared" si="8"/>
        <v>0.36100690773323296</v>
      </c>
    </row>
    <row r="34" spans="1:7" ht="15.95" customHeight="1" x14ac:dyDescent="0.25">
      <c r="A34" s="1">
        <v>50</v>
      </c>
      <c r="B34" s="9">
        <f t="shared" si="0"/>
        <v>2.6822040269502154</v>
      </c>
      <c r="C34" s="3">
        <f t="shared" si="1"/>
        <v>2.0106347576242314</v>
      </c>
      <c r="D34" s="9">
        <f t="shared" si="7"/>
        <v>0.13034369622831762</v>
      </c>
      <c r="E34" s="3">
        <f t="shared" si="7"/>
        <v>7.7679594778906472E-2</v>
      </c>
      <c r="F34" s="9">
        <f t="shared" si="8"/>
        <v>0.361031433850735</v>
      </c>
      <c r="G34" s="3">
        <f t="shared" si="8"/>
        <v>0.27871059323051656</v>
      </c>
    </row>
    <row r="35" spans="1:7" ht="15.95" customHeight="1" x14ac:dyDescent="0.25">
      <c r="A35" s="1">
        <v>100</v>
      </c>
      <c r="B35" s="9">
        <f t="shared" si="0"/>
        <v>2.6269310957563716</v>
      </c>
      <c r="C35" s="3">
        <f t="shared" si="1"/>
        <v>1.9844674545084788</v>
      </c>
      <c r="D35" s="9">
        <f t="shared" si="7"/>
        <v>6.5783760980943351E-2</v>
      </c>
      <c r="E35" s="3">
        <f t="shared" si="7"/>
        <v>3.8632372489126335E-2</v>
      </c>
      <c r="F35" s="9">
        <f t="shared" si="8"/>
        <v>0.2564834516707527</v>
      </c>
      <c r="G35" s="3">
        <f t="shared" si="8"/>
        <v>0.19655119559322537</v>
      </c>
    </row>
    <row r="36" spans="1:7" ht="15.95" customHeight="1" x14ac:dyDescent="0.25">
      <c r="A36" s="1">
        <v>1000</v>
      </c>
      <c r="B36" s="9">
        <f t="shared" si="0"/>
        <v>2.5807645863853406</v>
      </c>
      <c r="C36" s="3">
        <f t="shared" si="1"/>
        <v>1.9623438462163374</v>
      </c>
      <c r="D36" s="9">
        <f t="shared" si="7"/>
        <v>6.6294503190562444E-3</v>
      </c>
      <c r="E36" s="3">
        <f t="shared" si="7"/>
        <v>3.8436795142187978E-3</v>
      </c>
      <c r="F36" s="9">
        <f t="shared" si="8"/>
        <v>8.1421436483620477E-2</v>
      </c>
      <c r="G36" s="3">
        <f t="shared" si="8"/>
        <v>6.1997415383375443E-2</v>
      </c>
    </row>
    <row r="37" spans="1:7" ht="15.95" customHeight="1" x14ac:dyDescent="0.25">
      <c r="A37" s="1">
        <v>10000</v>
      </c>
      <c r="B37" s="9">
        <f t="shared" si="0"/>
        <v>2.5763211450543473</v>
      </c>
      <c r="C37" s="3">
        <f t="shared" si="1"/>
        <v>1.9602012873563501</v>
      </c>
      <c r="D37" s="9">
        <f>B37*B37/($A37-2+B37*B37)</f>
        <v>6.6343540067977417E-4</v>
      </c>
      <c r="E37" s="3">
        <f>C37*C37/($A37-2+C37*C37)</f>
        <v>3.8416812997832649E-4</v>
      </c>
      <c r="F37" s="9">
        <f>SQRT(D37)</f>
        <v>2.5757239772145116E-2</v>
      </c>
      <c r="G37" s="3">
        <f>SQRT(E37)</f>
        <v>1.9600207396309011E-2</v>
      </c>
    </row>
    <row r="38" spans="1:7" ht="15.95" customHeight="1" x14ac:dyDescent="0.25">
      <c r="A38" s="1">
        <v>100000</v>
      </c>
      <c r="B38" s="9">
        <f t="shared" si="0"/>
        <v>2.5758784708910047</v>
      </c>
      <c r="C38" s="3">
        <f t="shared" si="1"/>
        <v>1.9599877080052581</v>
      </c>
      <c r="D38" s="9">
        <f>B38*B38/($A38-2+B38*B38)</f>
        <v>6.634842361910889E-5</v>
      </c>
      <c r="E38" s="3">
        <f>C38*C38/($A38-2+C38*C38)</f>
        <v>3.8414810726672673E-5</v>
      </c>
      <c r="F38" s="9">
        <f>SQRT(D38)</f>
        <v>8.1454541689895289E-3</v>
      </c>
      <c r="G38" s="3">
        <f>SQRT(E38)</f>
        <v>6.197968274093751E-3</v>
      </c>
    </row>
  </sheetData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orientation="portrait" horizontalDpi="4294967294" verticalDpi="300" r:id="rId1"/>
  <headerFooter alignWithMargins="0">
    <oddHeader>&amp;L&amp;"Times New Roman,Bold"ENGI 4421&amp;R&amp;"Lincoln,Regular"&amp;16Dr.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" workbookViewId="0"/>
  </sheetViews>
  <sheetFormatPr defaultRowHeight="15.75" x14ac:dyDescent="0.25"/>
  <sheetData/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120" orientation="landscape" horizontalDpi="4294967294" verticalDpi="300" r:id="rId1"/>
  <headerFooter alignWithMargins="0">
    <oddHeader>&amp;L&amp;"Times New Roman,Bold"ENGI 4421&amp;R&amp;"Lincoln,Regular"&amp;16Dr. G.H. George</oddHeader>
    <oddFooter>&amp;L&amp;F - &amp;A&amp;R&amp;D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.75" x14ac:dyDescent="0.25"/>
  <sheetData/>
  <printOptions horizontalCentered="1" verticalCentered="1"/>
  <pageMargins left="0.74803149606299213" right="0.74803149606299213" top="0.98425196850393704" bottom="0.98425196850393704" header="0.51181102362204722" footer="0.51181102362204722"/>
  <pageSetup scale="120" orientation="landscape" horizontalDpi="4294967294" verticalDpi="300" r:id="rId1"/>
  <headerFooter alignWithMargins="0">
    <oddHeader>&amp;L&amp;"Times New Roman,Bold"ENGI 4421&amp;R&amp;"Lincoln,Regular"&amp;16Dr. G.H. George</oddHeader>
    <oddFooter>&amp;L&amp;F - &amp;A&amp;R&amp;D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</vt:lpstr>
      <vt:lpstr>Graph rSq</vt:lpstr>
      <vt:lpstr>Graph r</vt:lpstr>
      <vt:lpstr>'Graph r'!Print_Area</vt:lpstr>
      <vt:lpstr>'Graph rSq'!Print_Area</vt:lpstr>
      <vt:lpstr>Table!Print_Area</vt:lpstr>
    </vt:vector>
  </TitlesOfParts>
  <Company>Stargazer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Minimum value of correlation coefficient for statistical significance</dc:title>
  <dc:subject>ENGI 4421 Probability and Statistics</dc:subject>
  <dc:creator>Glyn George</dc:creator>
  <cp:lastModifiedBy>Glyn George</cp:lastModifiedBy>
  <cp:lastPrinted>2015-02-20T21:02:54Z</cp:lastPrinted>
  <dcterms:created xsi:type="dcterms:W3CDTF">2001-12-12T01:38:09Z</dcterms:created>
  <dcterms:modified xsi:type="dcterms:W3CDTF">2015-02-20T21:03:09Z</dcterms:modified>
</cp:coreProperties>
</file>