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8325" windowHeight="8340"/>
  </bookViews>
  <sheets>
    <sheet name="Data" sheetId="1" r:id="rId1"/>
  </sheets>
  <definedNames>
    <definedName name="_xlnm.Print_Area" localSheetId="0">Data!$A$1:$G$21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9" i="1"/>
  <c r="C14" i="1" s="1"/>
  <c r="E14" i="1" s="1"/>
  <c r="B18" i="1" l="1"/>
  <c r="E15" i="1"/>
  <c r="B15" i="1"/>
  <c r="E18" i="1"/>
  <c r="E12" i="1"/>
  <c r="F12" i="1" s="1"/>
  <c r="F18" i="1" l="1"/>
  <c r="F15" i="1"/>
</calcChain>
</file>

<file path=xl/sharedStrings.xml><?xml version="1.0" encoding="utf-8"?>
<sst xmlns="http://schemas.openxmlformats.org/spreadsheetml/2006/main" count="34" uniqueCount="31">
  <si>
    <t>Random Sample:</t>
  </si>
  <si>
    <t xml:space="preserve">n = </t>
  </si>
  <si>
    <t xml:space="preserve">s = 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</si>
  <si>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</si>
  <si>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</si>
  <si>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</si>
  <si>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</si>
  <si>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</si>
  <si>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 xml:space="preserve">d.f. = </t>
  </si>
  <si>
    <t>Boundaries of rejection region:</t>
  </si>
  <si>
    <t xml:space="preserve">Upper = 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</si>
  <si>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</si>
  <si>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</si>
  <si>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</si>
  <si>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</si>
  <si>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</si>
  <si>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</si>
  <si>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</si>
  <si>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</si>
  <si>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r>
      <t>t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1"/>
      </rPr>
      <t xml:space="preserve"> = </t>
    </r>
  </si>
  <si>
    <r>
      <t>x</t>
    </r>
    <r>
      <rPr>
        <sz val="12"/>
        <color indexed="8"/>
        <rFont val="Times New Roman"/>
        <family val="1"/>
      </rPr>
      <t xml:space="preserve">Bar = </t>
    </r>
  </si>
  <si>
    <r>
      <t>Lower</t>
    </r>
    <r>
      <rPr>
        <sz val="12"/>
        <color indexed="8"/>
        <rFont val="Times New Roman"/>
        <family val="1"/>
      </rPr>
      <t xml:space="preserve"> = </t>
    </r>
  </si>
  <si>
    <r>
      <t xml:space="preserve">Keep </t>
    </r>
    <r>
      <rPr>
        <sz val="12"/>
        <color indexed="8"/>
        <rFont val="Lincoln"/>
        <family val="2"/>
      </rPr>
      <t/>
    </r>
  </si>
  <si>
    <r>
      <t>Reject</t>
    </r>
    <r>
      <rPr>
        <sz val="12"/>
        <color indexed="8"/>
        <rFont val="Lincoln"/>
        <family val="2"/>
      </rPr>
      <t/>
    </r>
  </si>
  <si>
    <r>
      <t xml:space="preserve"> </t>
    </r>
    <r>
      <rPr>
        <b/>
        <sz val="12"/>
        <color indexed="8"/>
        <rFont val="ScriptC"/>
      </rPr>
      <t>H</t>
    </r>
    <r>
      <rPr>
        <b/>
        <vertAlign val="subscript"/>
        <sz val="12"/>
        <color indexed="8"/>
        <rFont val="Times New Roman"/>
        <family val="1"/>
      </rPr>
      <t>o</t>
    </r>
  </si>
  <si>
    <r>
      <t xml:space="preserve"> </t>
    </r>
    <r>
      <rPr>
        <sz val="12"/>
        <color indexed="8"/>
        <rFont val="ScriptC"/>
      </rPr>
      <t>H</t>
    </r>
    <r>
      <rPr>
        <vertAlign val="subscript"/>
        <sz val="12"/>
        <color indexed="8"/>
        <rFont val="Times New Roman"/>
        <family val="1"/>
      </rPr>
      <t>o</t>
    </r>
  </si>
  <si>
    <r>
      <t xml:space="preserve">Confidence Interval for  </t>
    </r>
    <r>
      <rPr>
        <b/>
        <i/>
        <sz val="12"/>
        <color indexed="8"/>
        <rFont val="Symbol"/>
        <family val="1"/>
        <charset val="2"/>
      </rPr>
      <t>m</t>
    </r>
    <r>
      <rPr>
        <b/>
        <sz val="12"/>
        <color indexed="8"/>
        <rFont val="Times New Roman"/>
        <family val="1"/>
      </rPr>
      <t>:</t>
    </r>
  </si>
  <si>
    <r>
      <t>Construct (1-</t>
    </r>
    <r>
      <rPr>
        <sz val="12"/>
        <color indexed="8"/>
        <rFont val="Symbol"/>
        <family val="1"/>
        <charset val="2"/>
      </rPr>
      <t>a</t>
    </r>
    <r>
      <rPr>
        <sz val="12"/>
        <color indexed="8"/>
        <rFont val="Times New Roman"/>
        <family val="1"/>
      </rPr>
      <t xml:space="preserve">)*100% confidence interval estimate for  </t>
    </r>
    <r>
      <rPr>
        <i/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</t>
    </r>
  </si>
  <si>
    <r>
      <t xml:space="preserve">Conduct hypothesis test on  </t>
    </r>
    <r>
      <rPr>
        <sz val="12"/>
        <color indexed="8"/>
        <rFont val="ScriptC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: </t>
    </r>
    <r>
      <rPr>
        <i/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= </t>
    </r>
    <r>
      <rPr>
        <i/>
        <sz val="12"/>
        <color indexed="8"/>
        <rFont val="Symbol"/>
        <family val="1"/>
        <charset val="2"/>
      </rPr>
      <t>m</t>
    </r>
    <r>
      <rPr>
        <vertAlign val="subscript"/>
        <sz val="12"/>
        <color indexed="8"/>
        <rFont val="Times New Roman"/>
        <family val="1"/>
      </rPr>
      <t>o</t>
    </r>
  </si>
  <si>
    <r>
      <rPr>
        <i/>
        <sz val="12"/>
        <color indexed="8"/>
        <rFont val="Symbol"/>
        <family val="1"/>
        <charset val="2"/>
      </rPr>
      <t>m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= </t>
    </r>
  </si>
  <si>
    <r>
      <rPr>
        <i/>
        <sz val="12"/>
        <color indexed="8"/>
        <rFont val="Symbol"/>
        <family val="1"/>
        <charset val="2"/>
      </rPr>
      <t>a</t>
    </r>
    <r>
      <rPr>
        <sz val="12"/>
        <color indexed="8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</si>
</sst>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Times New Roman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Lincoln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ScriptC"/>
    </font>
    <font>
      <b/>
      <sz val="12"/>
      <color indexed="8"/>
      <name val="ScriptC"/>
    </font>
    <font>
      <b/>
      <i/>
      <sz val="12"/>
      <color indexed="8"/>
      <name val="Symbol"/>
      <family val="1"/>
      <charset val="2"/>
    </font>
    <font>
      <i/>
      <sz val="12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quotePrefix="1" applyFont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1" fillId="0" borderId="0" xfId="0" quotePrefix="1" applyFont="1" applyAlignment="1">
      <alignment horizontal="center"/>
    </xf>
    <xf numFmtId="0" fontId="1" fillId="2" borderId="7" xfId="0" applyFont="1" applyFill="1" applyBorder="1" applyProtection="1"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" borderId="0" xfId="0" applyFont="1" applyFill="1"/>
    <xf numFmtId="0" fontId="1" fillId="0" borderId="8" xfId="0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A2" workbookViewId="0">
      <selection activeCell="C4" sqref="C4"/>
    </sheetView>
  </sheetViews>
  <sheetFormatPr defaultRowHeight="15.75" x14ac:dyDescent="0.25"/>
  <cols>
    <col min="1" max="1" width="7.5" style="1" customWidth="1"/>
    <col min="2" max="16384" width="9" style="1"/>
  </cols>
  <sheetData>
    <row r="2" spans="1:7" x14ac:dyDescent="0.25">
      <c r="B2" s="1" t="s">
        <v>27</v>
      </c>
    </row>
    <row r="3" spans="1:7" ht="21.75" x14ac:dyDescent="0.55000000000000004">
      <c r="A3" s="2" t="s">
        <v>12</v>
      </c>
      <c r="B3" s="1" t="s">
        <v>28</v>
      </c>
    </row>
    <row r="4" spans="1:7" ht="18.75" x14ac:dyDescent="0.35">
      <c r="B4" s="14" t="s">
        <v>29</v>
      </c>
      <c r="C4" s="13">
        <v>1000</v>
      </c>
      <c r="F4" s="4" t="s">
        <v>15</v>
      </c>
      <c r="G4" s="5"/>
    </row>
    <row r="5" spans="1:7" x14ac:dyDescent="0.25">
      <c r="B5" s="14" t="s">
        <v>30</v>
      </c>
      <c r="C5" s="13">
        <v>0.05</v>
      </c>
      <c r="F5" s="6" t="s">
        <v>16</v>
      </c>
      <c r="G5" s="7"/>
    </row>
    <row r="6" spans="1:7" x14ac:dyDescent="0.25">
      <c r="B6" s="8" t="s">
        <v>3</v>
      </c>
      <c r="C6" s="13">
        <v>1</v>
      </c>
      <c r="F6" s="9" t="s">
        <v>17</v>
      </c>
      <c r="G6" s="10"/>
    </row>
    <row r="8" spans="1:7" x14ac:dyDescent="0.25">
      <c r="A8" s="11" t="s">
        <v>0</v>
      </c>
    </row>
    <row r="9" spans="1:7" x14ac:dyDescent="0.25">
      <c r="D9" s="3" t="s">
        <v>8</v>
      </c>
      <c r="E9" s="1">
        <f>B10-1</f>
        <v>5</v>
      </c>
    </row>
    <row r="10" spans="1:7" x14ac:dyDescent="0.25">
      <c r="A10" s="15" t="s">
        <v>1</v>
      </c>
      <c r="B10" s="13">
        <v>6</v>
      </c>
      <c r="D10" s="3" t="s">
        <v>5</v>
      </c>
      <c r="E10" s="1">
        <f>B12/SQRT(B10)</f>
        <v>2.5311394008759511</v>
      </c>
    </row>
    <row r="11" spans="1:7" x14ac:dyDescent="0.25">
      <c r="A11" s="15" t="s">
        <v>20</v>
      </c>
      <c r="B11" s="13">
        <v>1008</v>
      </c>
      <c r="C11" s="12" t="s">
        <v>4</v>
      </c>
      <c r="D11" s="15" t="s">
        <v>6</v>
      </c>
      <c r="E11" s="1">
        <f>(B11-C4)/E10</f>
        <v>3.1606319261718423</v>
      </c>
    </row>
    <row r="12" spans="1:7" ht="21" x14ac:dyDescent="0.55000000000000004">
      <c r="A12" s="15" t="s">
        <v>2</v>
      </c>
      <c r="B12" s="13">
        <v>6.2</v>
      </c>
      <c r="D12" s="3" t="s">
        <v>7</v>
      </c>
      <c r="E12" s="16">
        <f>TDIST(ABS(E11),E9,C6)</f>
        <v>1.2538670219523037E-2</v>
      </c>
      <c r="F12" s="19" t="str">
        <f>IF(E12&lt;C5,$H$26,$H$27)</f>
        <v>Reject</v>
      </c>
      <c r="G12" s="11" t="s">
        <v>24</v>
      </c>
    </row>
    <row r="13" spans="1:7" x14ac:dyDescent="0.25">
      <c r="A13" s="11" t="s">
        <v>9</v>
      </c>
      <c r="F13" s="3"/>
    </row>
    <row r="14" spans="1:7" ht="18.75" x14ac:dyDescent="0.35">
      <c r="A14" s="11"/>
      <c r="B14" s="15" t="s">
        <v>19</v>
      </c>
      <c r="C14" s="1">
        <f>TINV(C5*2/C6,E9)</f>
        <v>2.0150483733330233</v>
      </c>
      <c r="D14" s="3" t="s">
        <v>18</v>
      </c>
      <c r="E14" s="1">
        <f>C14*E10</f>
        <v>5.1003683324142086</v>
      </c>
      <c r="F14" s="3"/>
    </row>
    <row r="15" spans="1:7" ht="21.75" x14ac:dyDescent="0.55000000000000004">
      <c r="A15" s="21" t="s">
        <v>21</v>
      </c>
      <c r="B15" s="18">
        <f>C4-E14</f>
        <v>994.89963166758582</v>
      </c>
      <c r="D15" s="17" t="s">
        <v>10</v>
      </c>
      <c r="E15" s="18">
        <f>C4+E14</f>
        <v>1005.1003683324142</v>
      </c>
      <c r="F15" s="3" t="str">
        <f>F12</f>
        <v>Reject</v>
      </c>
      <c r="G15" s="1" t="s">
        <v>25</v>
      </c>
    </row>
    <row r="16" spans="1:7" x14ac:dyDescent="0.25">
      <c r="D16" s="3"/>
      <c r="F16" s="3"/>
    </row>
    <row r="17" spans="1:8" x14ac:dyDescent="0.25">
      <c r="A17" s="11" t="s">
        <v>26</v>
      </c>
      <c r="D17" s="3"/>
      <c r="F17" s="3"/>
    </row>
    <row r="18" spans="1:8" ht="21.75" x14ac:dyDescent="0.55000000000000004">
      <c r="A18" s="20" t="s">
        <v>21</v>
      </c>
      <c r="B18" s="18">
        <f>B11-E14</f>
        <v>1002.8996316675858</v>
      </c>
      <c r="D18" s="17" t="s">
        <v>10</v>
      </c>
      <c r="E18" s="18">
        <f>B11+E14</f>
        <v>1013.1003683324142</v>
      </c>
      <c r="F18" s="3" t="str">
        <f>F12</f>
        <v>Reject</v>
      </c>
      <c r="G18" s="1" t="s">
        <v>25</v>
      </c>
    </row>
    <row r="20" spans="1:8" x14ac:dyDescent="0.25">
      <c r="A20" s="1" t="s">
        <v>11</v>
      </c>
      <c r="B20" s="1" t="s">
        <v>13</v>
      </c>
    </row>
    <row r="21" spans="1:8" x14ac:dyDescent="0.25">
      <c r="B21" s="1" t="s">
        <v>14</v>
      </c>
    </row>
    <row r="26" spans="1:8" x14ac:dyDescent="0.25">
      <c r="H26" s="1" t="s">
        <v>23</v>
      </c>
    </row>
    <row r="27" spans="1:8" x14ac:dyDescent="0.25">
      <c r="H27" s="1" t="s">
        <v>22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10" orientation="portrait" r:id="rId1"/>
  <headerFooter alignWithMargins="0">
    <oddHeader>&amp;L&amp;"Times New Roman,Bold"ENGI 4421&amp;CClassical One-Sample CI's
 and Hypothesis Tests&amp;R&amp;"Lincoln,Regular"&amp;14Dr.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Classical hypothesis test on mu from summary stats</dc:title>
  <dc:subject>ENGI 4421 Probability and Statistics</dc:subject>
  <dc:creator>Dr. G. George</dc:creator>
  <cp:lastModifiedBy>Glyn George</cp:lastModifiedBy>
  <cp:lastPrinted>2015-02-20T18:38:44Z</cp:lastPrinted>
  <dcterms:created xsi:type="dcterms:W3CDTF">1997-10-30T17:32:57Z</dcterms:created>
  <dcterms:modified xsi:type="dcterms:W3CDTF">2015-02-20T18:39:03Z</dcterms:modified>
</cp:coreProperties>
</file>