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8940" windowHeight="6795" activeTab="0"/>
  </bookViews>
  <sheets>
    <sheet name="Summary" sheetId="1" r:id="rId1"/>
    <sheet name="1%" sheetId="2" r:id="rId2"/>
    <sheet name="5%" sheetId="3" r:id="rId3"/>
  </sheets>
  <definedNames>
    <definedName name="_xlnm.Print_Area" localSheetId="1">'1%'!$C$3:$S$35</definedName>
    <definedName name="_xlnm.Print_Area" localSheetId="2">'5%'!$C$3:$S$35</definedName>
    <definedName name="_xlnm.Print_Titles" localSheetId="1">'1%'!$A:$B,'1%'!$1:$2</definedName>
    <definedName name="_xlnm.Print_Titles" localSheetId="2">'5%'!$A:$B,'5%'!$1:$2</definedName>
  </definedNames>
  <calcPr fullCalcOnLoad="1"/>
</workbook>
</file>

<file path=xl/sharedStrings.xml><?xml version="1.0" encoding="utf-8"?>
<sst xmlns="http://schemas.openxmlformats.org/spreadsheetml/2006/main" count="23" uniqueCount="19">
  <si>
    <t xml:space="preserve">Numerator degrees of freedom: </t>
  </si>
  <si>
    <t xml:space="preserve">Denominator degrees of freedom: </t>
  </si>
  <si>
    <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 </t>
    </r>
  </si>
  <si>
    <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</si>
  <si>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Right-tail area:</t>
  </si>
  <si>
    <t xml:space="preserve">a = </t>
  </si>
  <si>
    <r>
      <t>f</t>
    </r>
    <r>
      <rPr>
        <vertAlign val="subscript"/>
        <sz val="12"/>
        <rFont val="Times New Roman"/>
        <family val="1"/>
      </rPr>
      <t>crit</t>
    </r>
    <r>
      <rPr>
        <i/>
        <sz val="12"/>
        <rFont val="Times New Roman"/>
        <family val="1"/>
      </rPr>
      <t xml:space="preserve"> = </t>
    </r>
  </si>
  <si>
    <r>
      <t>f</t>
    </r>
    <r>
      <rPr>
        <vertAlign val="subscript"/>
        <sz val="12"/>
        <rFont val="Times New Roman"/>
        <family val="1"/>
      </rPr>
      <t>obs</t>
    </r>
    <r>
      <rPr>
        <i/>
        <sz val="12"/>
        <rFont val="Times New Roman"/>
        <family val="1"/>
      </rPr>
      <t xml:space="preserve"> = </t>
    </r>
  </si>
  <si>
    <r>
      <t>P[</t>
    </r>
    <r>
      <rPr>
        <i/>
        <sz val="12"/>
        <rFont val="Times New Roman"/>
        <family val="1"/>
      </rPr>
      <t>F</t>
    </r>
    <r>
      <rPr>
        <sz val="12"/>
        <rFont val="Times New Roman"/>
        <family val="1"/>
      </rPr>
      <t xml:space="preserve"> &gt; </t>
    </r>
    <r>
      <rPr>
        <i/>
        <sz val="12"/>
        <rFont val="Times New Roman"/>
        <family val="1"/>
      </rPr>
      <t>f</t>
    </r>
    <r>
      <rPr>
        <vertAlign val="subscript"/>
        <sz val="12"/>
        <rFont val="Times New Roman"/>
        <family val="1"/>
      </rPr>
      <t>obs</t>
    </r>
    <r>
      <rPr>
        <sz val="12"/>
        <rFont val="Times New Roman"/>
        <family val="1"/>
      </rPr>
      <t xml:space="preserve">] =  </t>
    </r>
  </si>
  <si>
    <r>
      <t xml:space="preserve">Observed  </t>
    </r>
    <r>
      <rPr>
        <i/>
        <sz val="12"/>
        <rFont val="Times New Roman"/>
        <family val="1"/>
      </rPr>
      <t>f</t>
    </r>
    <r>
      <rPr>
        <sz val="12"/>
        <rFont val="Times New Roman"/>
        <family val="1"/>
      </rPr>
      <t xml:space="preserve"> value: </t>
    </r>
  </si>
  <si>
    <t>Notes:</t>
  </si>
  <si>
    <t>Both degrees of freedom must be natural numbers.</t>
  </si>
  <si>
    <r>
      <t>a</t>
    </r>
    <r>
      <rPr>
        <sz val="12"/>
        <rFont val="Times New Roman"/>
        <family val="1"/>
      </rPr>
      <t xml:space="preserve">  must be a real number between 0 and 1.</t>
    </r>
  </si>
  <si>
    <r>
      <t>f</t>
    </r>
    <r>
      <rPr>
        <vertAlign val="subscript"/>
        <sz val="12"/>
        <rFont val="Times New Roman"/>
        <family val="1"/>
      </rPr>
      <t>obs</t>
    </r>
    <r>
      <rPr>
        <sz val="12"/>
        <rFont val="Times New Roman"/>
        <family val="1"/>
      </rPr>
      <t xml:space="preserve">  must be a positive real number.</t>
    </r>
  </si>
  <si>
    <r>
      <t>(</t>
    </r>
    <r>
      <rPr>
        <i/>
        <sz val="12"/>
        <rFont val="Times New Roman"/>
        <family val="1"/>
      </rPr>
      <t>f</t>
    </r>
    <r>
      <rPr>
        <sz val="12"/>
        <rFont val="Times New Roman"/>
        <family val="1"/>
      </rPr>
      <t xml:space="preserve"> : P[</t>
    </r>
    <r>
      <rPr>
        <i/>
        <sz val="12"/>
        <rFont val="Times New Roman"/>
        <family val="1"/>
      </rPr>
      <t>F</t>
    </r>
    <r>
      <rPr>
        <sz val="12"/>
        <rFont val="Times New Roman"/>
        <family val="1"/>
      </rPr>
      <t xml:space="preserve"> &gt; </t>
    </r>
    <r>
      <rPr>
        <i/>
        <sz val="12"/>
        <rFont val="Times New Roman"/>
        <family val="1"/>
      </rPr>
      <t>f</t>
    </r>
    <r>
      <rPr>
        <sz val="12"/>
        <rFont val="Times New Roman"/>
        <family val="1"/>
      </rPr>
      <t xml:space="preserve">] = </t>
    </r>
    <r>
      <rPr>
        <sz val="12"/>
        <rFont val="Symbol"/>
        <family val="1"/>
      </rPr>
      <t>a</t>
    </r>
    <r>
      <rPr>
        <sz val="12"/>
        <rFont val="Times New Roman"/>
        <family val="1"/>
      </rPr>
      <t xml:space="preserve"> )  is     </t>
    </r>
  </si>
  <si>
    <r>
      <t>f</t>
    </r>
    <r>
      <rPr>
        <b/>
        <vertAlign val="subscript"/>
        <sz val="12"/>
        <rFont val="Times New Roman"/>
        <family val="1"/>
      </rPr>
      <t>.01</t>
    </r>
    <r>
      <rPr>
        <b/>
        <sz val="12"/>
        <rFont val="Times New Roman"/>
        <family val="1"/>
      </rPr>
      <t>(</t>
    </r>
    <r>
      <rPr>
        <b/>
        <sz val="12"/>
        <rFont val="Symbol"/>
        <family val="1"/>
      </rPr>
      <t>n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, </t>
    </r>
    <r>
      <rPr>
        <b/>
        <sz val="12"/>
        <rFont val="Symbol"/>
        <family val="1"/>
      </rP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) 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</si>
  <si>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:</t>
    </r>
  </si>
  <si>
    <r>
      <t>n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: </t>
    </r>
  </si>
  <si>
    <r>
      <t>f</t>
    </r>
    <r>
      <rPr>
        <b/>
        <vertAlign val="subscript"/>
        <sz val="12"/>
        <rFont val="Times New Roman"/>
        <family val="1"/>
      </rPr>
      <t>.05</t>
    </r>
    <r>
      <rPr>
        <b/>
        <sz val="12"/>
        <rFont val="Times New Roman"/>
        <family val="1"/>
      </rPr>
      <t>(</t>
    </r>
    <r>
      <rPr>
        <b/>
        <sz val="12"/>
        <rFont val="Symbol"/>
        <family val="1"/>
      </rPr>
      <t>n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, </t>
    </r>
    <r>
      <rPr>
        <b/>
        <sz val="12"/>
        <rFont val="Symbol"/>
        <family val="1"/>
      </rP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) 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</si>
</sst>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10">
    <font>
      <sz val="10"/>
      <name val="Arial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i/>
      <sz val="12"/>
      <name val="Times New Roman"/>
      <family val="1"/>
    </font>
    <font>
      <i/>
      <sz val="12"/>
      <name val="Symbol"/>
      <family val="1"/>
    </font>
    <font>
      <sz val="12"/>
      <name val="Symbol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1" fillId="3" borderId="1" xfId="0" applyFont="1" applyFill="1" applyBorder="1" applyAlignment="1">
      <alignment/>
    </xf>
    <xf numFmtId="0" fontId="1" fillId="3" borderId="3" xfId="0" applyFont="1" applyFill="1" applyBorder="1" applyAlignment="1">
      <alignment horizontal="right"/>
    </xf>
    <xf numFmtId="0" fontId="6" fillId="3" borderId="4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2" borderId="4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/>
      <protection locked="0"/>
    </xf>
    <xf numFmtId="164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6" xfId="0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7" xfId="0" applyFont="1" applyBorder="1" applyAlignment="1">
      <alignment/>
    </xf>
    <xf numFmtId="0" fontId="9" fillId="0" borderId="0" xfId="0" applyFont="1" applyAlignment="1">
      <alignment horizontal="right"/>
    </xf>
    <xf numFmtId="0" fontId="6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5"/>
  <sheetViews>
    <sheetView tabSelected="1" workbookViewId="0" topLeftCell="A1">
      <selection activeCell="F3" sqref="F3"/>
    </sheetView>
  </sheetViews>
  <sheetFormatPr defaultColWidth="9.140625" defaultRowHeight="12.75"/>
  <cols>
    <col min="1" max="16384" width="9.140625" style="1" customWidth="1"/>
  </cols>
  <sheetData>
    <row r="3" spans="4:6" ht="18.75">
      <c r="D3" s="2" t="s">
        <v>0</v>
      </c>
      <c r="E3" s="3" t="s">
        <v>2</v>
      </c>
      <c r="F3" s="12">
        <v>10</v>
      </c>
    </row>
    <row r="4" spans="4:6" ht="18.75">
      <c r="D4" s="2" t="s">
        <v>1</v>
      </c>
      <c r="E4" s="3" t="s">
        <v>3</v>
      </c>
      <c r="F4" s="12">
        <v>10</v>
      </c>
    </row>
    <row r="5" spans="4:6" ht="15.75">
      <c r="D5" s="2" t="s">
        <v>4</v>
      </c>
      <c r="E5" s="4" t="s">
        <v>5</v>
      </c>
      <c r="F5" s="12">
        <v>0.01</v>
      </c>
    </row>
    <row r="7" spans="4:6" ht="18.75">
      <c r="D7" s="2" t="s">
        <v>14</v>
      </c>
      <c r="E7" s="5" t="s">
        <v>6</v>
      </c>
      <c r="F7" s="9">
        <f>FINV($F$5,$F$3,$F$4)</f>
        <v>4.849141532758949</v>
      </c>
    </row>
    <row r="9" spans="4:6" ht="18.75">
      <c r="D9" s="2" t="s">
        <v>9</v>
      </c>
      <c r="E9" s="6" t="s">
        <v>7</v>
      </c>
      <c r="F9" s="13">
        <v>3</v>
      </c>
    </row>
    <row r="10" spans="4:6" ht="18.75">
      <c r="D10" s="7"/>
      <c r="E10" s="8" t="s">
        <v>8</v>
      </c>
      <c r="F10" s="9">
        <f>FDIST($F$9,$F$3,$F$4)</f>
        <v>0.04892730713484893</v>
      </c>
    </row>
    <row r="12" ht="15.75">
      <c r="A12" s="1" t="s">
        <v>10</v>
      </c>
    </row>
    <row r="13" ht="15.75">
      <c r="B13" s="1" t="s">
        <v>11</v>
      </c>
    </row>
    <row r="14" ht="15.75">
      <c r="B14" s="10" t="s">
        <v>12</v>
      </c>
    </row>
    <row r="15" ht="18.75">
      <c r="B15" s="11" t="s">
        <v>13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scale="125" r:id="rId1"/>
  <headerFooter alignWithMargins="0">
    <oddHeader>&amp;L&amp;"Times New Roman,Bold"&amp;12ENGI 3423&amp;C&amp;"Times New Roman,Bold"&amp;12 &amp;"Times New Roman,Bold Italic"F&amp;"Times New Roman,Bold" distribution probability calculator&amp;R&amp;"Lincoln,Regular"&amp;14Dr. G.H. George</oddHeader>
    <oddFooter>&amp;L&amp;F -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3.7109375" style="15" customWidth="1"/>
    <col min="2" max="2" width="9.140625" style="15" customWidth="1"/>
    <col min="3" max="16384" width="9.140625" style="1" customWidth="1"/>
  </cols>
  <sheetData>
    <row r="1" spans="3:12" s="15" customFormat="1" ht="17.25">
      <c r="C1" s="19" t="s">
        <v>17</v>
      </c>
      <c r="L1" s="19" t="s">
        <v>17</v>
      </c>
    </row>
    <row r="2" spans="2:19" s="15" customFormat="1" ht="17.25">
      <c r="B2" s="16" t="s">
        <v>15</v>
      </c>
      <c r="C2" s="20">
        <v>1</v>
      </c>
      <c r="D2" s="20">
        <v>2</v>
      </c>
      <c r="E2" s="20">
        <v>3</v>
      </c>
      <c r="F2" s="20">
        <v>4</v>
      </c>
      <c r="G2" s="20">
        <v>5</v>
      </c>
      <c r="H2" s="20">
        <v>6</v>
      </c>
      <c r="I2" s="20">
        <v>7</v>
      </c>
      <c r="J2" s="20">
        <v>8</v>
      </c>
      <c r="K2" s="20">
        <v>9</v>
      </c>
      <c r="L2" s="20">
        <v>10</v>
      </c>
      <c r="M2" s="20">
        <v>15</v>
      </c>
      <c r="N2" s="20">
        <v>20</v>
      </c>
      <c r="O2" s="20">
        <v>30</v>
      </c>
      <c r="P2" s="20">
        <v>50</v>
      </c>
      <c r="Q2" s="20">
        <v>100</v>
      </c>
      <c r="R2" s="20">
        <v>1000</v>
      </c>
      <c r="S2" s="20">
        <v>10000</v>
      </c>
    </row>
    <row r="3" spans="1:19" ht="17.25">
      <c r="A3" s="17" t="s">
        <v>16</v>
      </c>
      <c r="B3" s="18">
        <v>1</v>
      </c>
      <c r="C3" s="1">
        <f aca="true" t="shared" si="0" ref="C3:C35">FINV(0.01,C$2,$B3)</f>
        <v>4052.184522151947</v>
      </c>
      <c r="D3" s="1">
        <f aca="true" t="shared" si="1" ref="D3:S28">FINV(0.01,D$2,$B3)</f>
        <v>4999.339580535889</v>
      </c>
      <c r="E3" s="1">
        <f t="shared" si="1"/>
        <v>5403.533577919006</v>
      </c>
      <c r="F3" s="1">
        <f t="shared" si="1"/>
        <v>5624.257028102875</v>
      </c>
      <c r="G3" s="1">
        <f t="shared" si="1"/>
        <v>5763.9554142951965</v>
      </c>
      <c r="H3" s="1">
        <f t="shared" si="1"/>
        <v>5858.950316905975</v>
      </c>
      <c r="I3" s="1">
        <f t="shared" si="1"/>
        <v>5928.3338487148285</v>
      </c>
      <c r="J3" s="1">
        <f t="shared" si="1"/>
        <v>5980.953574180603</v>
      </c>
      <c r="K3" s="1">
        <f t="shared" si="1"/>
        <v>6022.397428750992</v>
      </c>
      <c r="L3" s="1">
        <f t="shared" si="1"/>
        <v>6055.925041437149</v>
      </c>
      <c r="M3" s="1">
        <f t="shared" si="1"/>
        <v>6156.9735407829285</v>
      </c>
      <c r="N3" s="1">
        <f t="shared" si="1"/>
        <v>6208.6619436740875</v>
      </c>
      <c r="O3" s="1">
        <f t="shared" si="1"/>
        <v>6260.350346565247</v>
      </c>
      <c r="P3" s="1">
        <f t="shared" si="1"/>
        <v>6302.259862422943</v>
      </c>
      <c r="Q3" s="1">
        <f t="shared" si="1"/>
        <v>6333.924829959869</v>
      </c>
      <c r="R3" s="1">
        <f t="shared" si="1"/>
        <v>6362.795829772949</v>
      </c>
      <c r="S3" s="1">
        <f t="shared" si="1"/>
        <v>6365.589797496796</v>
      </c>
    </row>
    <row r="4" spans="2:19" ht="15.75">
      <c r="B4" s="18">
        <v>2</v>
      </c>
      <c r="C4" s="14">
        <f t="shared" si="0"/>
        <v>98.50191418081522</v>
      </c>
      <c r="D4" s="14">
        <f aca="true" t="shared" si="2" ref="D4:R4">FINV(0.01,D$2,$B4)</f>
        <v>99.00031727738678</v>
      </c>
      <c r="E4" s="14">
        <f t="shared" si="2"/>
        <v>99.16402632370591</v>
      </c>
      <c r="F4" s="14">
        <f t="shared" si="2"/>
        <v>99.25133781507611</v>
      </c>
      <c r="G4" s="14">
        <f t="shared" si="2"/>
        <v>99.3022695183754</v>
      </c>
      <c r="H4" s="14">
        <f t="shared" si="2"/>
        <v>99.33137334883213</v>
      </c>
      <c r="I4" s="14">
        <f t="shared" si="2"/>
        <v>99.35683920048177</v>
      </c>
      <c r="J4" s="14">
        <f t="shared" si="2"/>
        <v>99.37502909451723</v>
      </c>
      <c r="K4" s="14">
        <f t="shared" si="2"/>
        <v>99.3895810097456</v>
      </c>
      <c r="L4" s="14">
        <f t="shared" si="2"/>
        <v>99.39685696735978</v>
      </c>
      <c r="M4" s="14">
        <f t="shared" si="2"/>
        <v>99.4332367554307</v>
      </c>
      <c r="N4" s="14">
        <f t="shared" si="2"/>
        <v>99.44778867065907</v>
      </c>
      <c r="O4" s="14">
        <f t="shared" si="2"/>
        <v>99.46597856469452</v>
      </c>
      <c r="P4" s="14">
        <f t="shared" si="2"/>
        <v>99.4768925011158</v>
      </c>
      <c r="Q4" s="14">
        <f t="shared" si="2"/>
        <v>99.49144441634417</v>
      </c>
      <c r="R4" s="14">
        <f t="shared" si="2"/>
        <v>99.49872037395835</v>
      </c>
      <c r="S4" s="14">
        <f t="shared" si="1"/>
        <v>99.49872037395835</v>
      </c>
    </row>
    <row r="5" spans="2:19" ht="15.75">
      <c r="B5" s="18">
        <v>3</v>
      </c>
      <c r="C5" s="14">
        <f t="shared" si="0"/>
        <v>34.11605575820431</v>
      </c>
      <c r="D5" s="14">
        <f t="shared" si="1"/>
        <v>30.816408980172127</v>
      </c>
      <c r="E5" s="14">
        <f t="shared" si="1"/>
        <v>29.4567144010216</v>
      </c>
      <c r="F5" s="14">
        <f t="shared" si="1"/>
        <v>28.710019250866026</v>
      </c>
      <c r="G5" s="14">
        <f t="shared" si="1"/>
        <v>28.237082005944103</v>
      </c>
      <c r="H5" s="14">
        <f t="shared" si="1"/>
        <v>27.91057340800762</v>
      </c>
      <c r="I5" s="14">
        <f t="shared" si="1"/>
        <v>27.67137630144134</v>
      </c>
      <c r="J5" s="14">
        <f t="shared" si="1"/>
        <v>27.489477361086756</v>
      </c>
      <c r="K5" s="14">
        <f t="shared" si="1"/>
        <v>27.34486770350486</v>
      </c>
      <c r="L5" s="14">
        <f t="shared" si="1"/>
        <v>27.228452381677926</v>
      </c>
      <c r="M5" s="14">
        <f t="shared" si="1"/>
        <v>26.871930458582938</v>
      </c>
      <c r="N5" s="14">
        <f t="shared" si="1"/>
        <v>26.690031518228352</v>
      </c>
      <c r="O5" s="14">
        <f t="shared" si="1"/>
        <v>26.504494599066675</v>
      </c>
      <c r="P5" s="14">
        <f t="shared" si="1"/>
        <v>26.35442797327414</v>
      </c>
      <c r="Q5" s="14">
        <f t="shared" si="1"/>
        <v>26.240741135552526</v>
      </c>
      <c r="R5" s="14">
        <f t="shared" si="1"/>
        <v>26.13705873955041</v>
      </c>
      <c r="S5" s="14">
        <f t="shared" si="1"/>
        <v>26.126144803129137</v>
      </c>
    </row>
    <row r="6" spans="2:19" ht="15.75">
      <c r="B6" s="18">
        <v>4</v>
      </c>
      <c r="C6" s="14">
        <f t="shared" si="0"/>
        <v>21.19759301422164</v>
      </c>
      <c r="D6" s="14">
        <f t="shared" si="1"/>
        <v>17.999809642788023</v>
      </c>
      <c r="E6" s="14">
        <f t="shared" si="1"/>
        <v>16.694229998392984</v>
      </c>
      <c r="F6" s="14">
        <f t="shared" si="1"/>
        <v>15.97709342604503</v>
      </c>
      <c r="G6" s="14">
        <f t="shared" si="1"/>
        <v>15.52189132780768</v>
      </c>
      <c r="H6" s="14">
        <f t="shared" si="1"/>
        <v>15.20675141364336</v>
      </c>
      <c r="I6" s="14">
        <f t="shared" si="1"/>
        <v>14.975739759393036</v>
      </c>
      <c r="J6" s="14">
        <f t="shared" si="1"/>
        <v>14.798843039898202</v>
      </c>
      <c r="K6" s="14">
        <f t="shared" si="1"/>
        <v>14.659235603176057</v>
      </c>
      <c r="L6" s="14">
        <f t="shared" si="1"/>
        <v>14.546003512805328</v>
      </c>
      <c r="M6" s="14">
        <f t="shared" si="1"/>
        <v>14.198121789377183</v>
      </c>
      <c r="N6" s="14">
        <f t="shared" si="1"/>
        <v>14.019406080478802</v>
      </c>
      <c r="O6" s="14">
        <f t="shared" si="1"/>
        <v>13.837507140124217</v>
      </c>
      <c r="P6" s="14">
        <f t="shared" si="1"/>
        <v>13.689714251086116</v>
      </c>
      <c r="Q6" s="14">
        <f t="shared" si="1"/>
        <v>13.576936908066273</v>
      </c>
      <c r="R6" s="14">
        <f t="shared" si="1"/>
        <v>13.474618754116818</v>
      </c>
      <c r="S6" s="14">
        <f t="shared" si="1"/>
        <v>13.46415956504643</v>
      </c>
    </row>
    <row r="7" spans="2:19" ht="15.75">
      <c r="B7" s="18">
        <v>5</v>
      </c>
      <c r="C7" s="14">
        <f t="shared" si="0"/>
        <v>16.258127288892865</v>
      </c>
      <c r="D7" s="14">
        <f t="shared" si="1"/>
        <v>13.274075172375888</v>
      </c>
      <c r="E7" s="14">
        <f t="shared" si="1"/>
        <v>12.059899745509028</v>
      </c>
      <c r="F7" s="14">
        <f t="shared" si="1"/>
        <v>11.391875887056813</v>
      </c>
      <c r="G7" s="14">
        <f t="shared" si="1"/>
        <v>10.967141861328855</v>
      </c>
      <c r="H7" s="14">
        <f t="shared" si="1"/>
        <v>10.672238204278983</v>
      </c>
      <c r="I7" s="14">
        <f t="shared" si="1"/>
        <v>10.455551091581583</v>
      </c>
      <c r="J7" s="14">
        <f t="shared" si="1"/>
        <v>10.28934093483258</v>
      </c>
      <c r="K7" s="14">
        <f t="shared" si="1"/>
        <v>10.157691576750949</v>
      </c>
      <c r="L7" s="14">
        <f t="shared" si="1"/>
        <v>10.051053322968073</v>
      </c>
      <c r="M7" s="14">
        <f t="shared" si="1"/>
        <v>9.72227098827716</v>
      </c>
      <c r="N7" s="14">
        <f t="shared" si="1"/>
        <v>9.552650226396509</v>
      </c>
      <c r="O7" s="14">
        <f t="shared" si="1"/>
        <v>9.379391485708766</v>
      </c>
      <c r="P7" s="14">
        <f t="shared" si="1"/>
        <v>9.237737685907632</v>
      </c>
      <c r="Q7" s="14">
        <f t="shared" si="1"/>
        <v>9.12996256374754</v>
      </c>
      <c r="R7" s="14">
        <f t="shared" si="1"/>
        <v>9.03150976228062</v>
      </c>
      <c r="S7" s="14">
        <f t="shared" si="1"/>
        <v>9.021505320561118</v>
      </c>
    </row>
    <row r="8" spans="2:19" ht="15.75">
      <c r="B8" s="18">
        <v>6</v>
      </c>
      <c r="C8" s="14">
        <f t="shared" si="0"/>
        <v>13.745193427894264</v>
      </c>
      <c r="D8" s="14">
        <f t="shared" si="1"/>
        <v>10.924850357696414</v>
      </c>
      <c r="E8" s="14">
        <f t="shared" si="1"/>
        <v>9.779569154488854</v>
      </c>
      <c r="F8" s="14">
        <f t="shared" si="1"/>
        <v>9.148379831458442</v>
      </c>
      <c r="G8" s="14">
        <f t="shared" si="1"/>
        <v>8.745928425923921</v>
      </c>
      <c r="H8" s="14">
        <f t="shared" si="1"/>
        <v>8.466031431453303</v>
      </c>
      <c r="I8" s="14">
        <f t="shared" si="1"/>
        <v>8.260030881501734</v>
      </c>
      <c r="J8" s="14">
        <f t="shared" si="1"/>
        <v>8.101665116555523</v>
      </c>
      <c r="K8" s="14">
        <f t="shared" si="1"/>
        <v>7.976041160873137</v>
      </c>
      <c r="L8" s="14">
        <f t="shared" si="1"/>
        <v>7.8741777542745695</v>
      </c>
      <c r="M8" s="14">
        <f t="shared" si="1"/>
        <v>7.55903784011025</v>
      </c>
      <c r="N8" s="14">
        <f t="shared" si="1"/>
        <v>7.395783541142009</v>
      </c>
      <c r="O8" s="14">
        <f t="shared" si="1"/>
        <v>7.228550202853512</v>
      </c>
      <c r="P8" s="14">
        <f t="shared" si="1"/>
        <v>7.091443876561243</v>
      </c>
      <c r="Q8" s="14">
        <f t="shared" si="1"/>
        <v>6.986738299019635</v>
      </c>
      <c r="R8" s="14">
        <f t="shared" si="1"/>
        <v>6.890786607982591</v>
      </c>
      <c r="S8" s="14">
        <f t="shared" si="1"/>
        <v>6.881123226776253</v>
      </c>
    </row>
    <row r="9" spans="2:19" ht="15.75">
      <c r="B9" s="18">
        <v>7</v>
      </c>
      <c r="C9" s="14">
        <f t="shared" si="0"/>
        <v>12.246346159372479</v>
      </c>
      <c r="D9" s="14">
        <f t="shared" si="1"/>
        <v>9.546511137159541</v>
      </c>
      <c r="E9" s="14">
        <f t="shared" si="1"/>
        <v>8.451252142549492</v>
      </c>
      <c r="F9" s="14">
        <f t="shared" si="1"/>
        <v>7.846665539545938</v>
      </c>
      <c r="G9" s="14">
        <f t="shared" si="1"/>
        <v>7.460357664967887</v>
      </c>
      <c r="H9" s="14">
        <f t="shared" si="1"/>
        <v>7.191374606918544</v>
      </c>
      <c r="I9" s="14">
        <f t="shared" si="1"/>
        <v>6.992877388256602</v>
      </c>
      <c r="J9" s="14">
        <f t="shared" si="1"/>
        <v>6.84008227835875</v>
      </c>
      <c r="K9" s="14">
        <f t="shared" si="1"/>
        <v>6.718778422509786</v>
      </c>
      <c r="L9" s="14">
        <f t="shared" si="1"/>
        <v>6.620098247367423</v>
      </c>
      <c r="M9" s="14">
        <f t="shared" si="1"/>
        <v>6.3143943407339975</v>
      </c>
      <c r="N9" s="14">
        <f t="shared" si="1"/>
        <v>6.155460141599178</v>
      </c>
      <c r="O9" s="14">
        <f t="shared" si="1"/>
        <v>5.9919784689554945</v>
      </c>
      <c r="P9" s="14">
        <f t="shared" si="1"/>
        <v>5.857714313606266</v>
      </c>
      <c r="Q9" s="14">
        <f t="shared" si="1"/>
        <v>5.75460035179276</v>
      </c>
      <c r="R9" s="14">
        <f t="shared" si="1"/>
        <v>5.660126589646097</v>
      </c>
      <c r="S9" s="14">
        <f t="shared" si="1"/>
        <v>5.6505768952774815</v>
      </c>
    </row>
    <row r="10" spans="2:19" ht="15.75">
      <c r="B10" s="18">
        <v>8</v>
      </c>
      <c r="C10" s="14">
        <f t="shared" si="0"/>
        <v>11.258634913247079</v>
      </c>
      <c r="D10" s="14">
        <f t="shared" si="1"/>
        <v>8.649067240185104</v>
      </c>
      <c r="E10" s="14">
        <f t="shared" si="1"/>
        <v>7.590983841510024</v>
      </c>
      <c r="F10" s="14">
        <f t="shared" si="1"/>
        <v>7.0060650614323094</v>
      </c>
      <c r="G10" s="14">
        <f t="shared" si="1"/>
        <v>6.6318079916527495</v>
      </c>
      <c r="H10" s="14">
        <f t="shared" si="1"/>
        <v>6.3706693254061975</v>
      </c>
      <c r="I10" s="14">
        <f t="shared" si="1"/>
        <v>6.177629074954893</v>
      </c>
      <c r="J10" s="14">
        <f t="shared" si="1"/>
        <v>6.028813004377298</v>
      </c>
      <c r="K10" s="14">
        <f t="shared" si="1"/>
        <v>5.910578693146817</v>
      </c>
      <c r="L10" s="14">
        <f t="shared" si="1"/>
        <v>5.814285941596609</v>
      </c>
      <c r="M10" s="14">
        <f t="shared" si="1"/>
        <v>5.515175871551037</v>
      </c>
      <c r="N10" s="14">
        <f t="shared" si="1"/>
        <v>5.359083843359258</v>
      </c>
      <c r="O10" s="14">
        <f t="shared" si="1"/>
        <v>5.19810328114545</v>
      </c>
      <c r="P10" s="14">
        <f t="shared" si="1"/>
        <v>5.065430741524324</v>
      </c>
      <c r="Q10" s="14">
        <f t="shared" si="1"/>
        <v>4.963339961250313</v>
      </c>
      <c r="R10" s="14">
        <f t="shared" si="1"/>
        <v>4.869320946454536</v>
      </c>
      <c r="S10" s="14">
        <f t="shared" si="1"/>
        <v>4.859884938923642</v>
      </c>
    </row>
    <row r="11" spans="2:19" ht="15.75">
      <c r="B11" s="18">
        <v>9</v>
      </c>
      <c r="C11" s="14">
        <f t="shared" si="0"/>
        <v>10.56150722433813</v>
      </c>
      <c r="D11" s="14">
        <f t="shared" si="1"/>
        <v>8.021515895961784</v>
      </c>
      <c r="E11" s="14">
        <f t="shared" si="1"/>
        <v>6.991967893554829</v>
      </c>
      <c r="F11" s="14">
        <f t="shared" si="1"/>
        <v>6.422055776056368</v>
      </c>
      <c r="G11" s="14">
        <f t="shared" si="1"/>
        <v>6.056893653294537</v>
      </c>
      <c r="H11" s="14">
        <f t="shared" si="1"/>
        <v>5.801780389447231</v>
      </c>
      <c r="I11" s="14">
        <f t="shared" si="1"/>
        <v>5.612832865153905</v>
      </c>
      <c r="J11" s="14">
        <f t="shared" si="1"/>
        <v>5.467086339194793</v>
      </c>
      <c r="K11" s="14">
        <f t="shared" si="1"/>
        <v>5.351125764718745</v>
      </c>
      <c r="L11" s="14">
        <f t="shared" si="1"/>
        <v>5.25653831573436</v>
      </c>
      <c r="M11" s="14">
        <f t="shared" si="1"/>
        <v>4.962089406035375</v>
      </c>
      <c r="N11" s="14">
        <f t="shared" si="1"/>
        <v>4.807986897503724</v>
      </c>
      <c r="O11" s="14">
        <f t="shared" si="1"/>
        <v>4.648597951018019</v>
      </c>
      <c r="P11" s="14">
        <f t="shared" si="1"/>
        <v>4.516721219260944</v>
      </c>
      <c r="Q11" s="14">
        <f t="shared" si="1"/>
        <v>4.414971499500098</v>
      </c>
      <c r="R11" s="14">
        <f t="shared" si="1"/>
        <v>4.321123014960904</v>
      </c>
      <c r="S11" s="14">
        <f t="shared" si="1"/>
        <v>4.311573320592288</v>
      </c>
    </row>
    <row r="12" spans="2:19" ht="15.75">
      <c r="B12" s="18">
        <v>10</v>
      </c>
      <c r="C12" s="14">
        <f t="shared" si="0"/>
        <v>10.044232112704776</v>
      </c>
      <c r="D12" s="14">
        <f t="shared" si="1"/>
        <v>7.559492587461136</v>
      </c>
      <c r="E12" s="14">
        <f t="shared" si="1"/>
        <v>6.55234089208534</v>
      </c>
      <c r="F12" s="14">
        <f t="shared" si="1"/>
        <v>5.994365892547648</v>
      </c>
      <c r="G12" s="14">
        <f t="shared" si="1"/>
        <v>5.6363660405622795</v>
      </c>
      <c r="H12" s="14">
        <f t="shared" si="1"/>
        <v>5.385800250223838</v>
      </c>
      <c r="I12" s="14">
        <f t="shared" si="1"/>
        <v>5.200149644224439</v>
      </c>
      <c r="J12" s="14">
        <f t="shared" si="1"/>
        <v>5.056676855019759</v>
      </c>
      <c r="K12" s="14">
        <f t="shared" si="1"/>
        <v>4.942421583109535</v>
      </c>
      <c r="L12" s="14">
        <f t="shared" si="1"/>
        <v>4.849141532758949</v>
      </c>
      <c r="M12" s="14">
        <f t="shared" si="1"/>
        <v>4.558160071610473</v>
      </c>
      <c r="N12" s="14">
        <f t="shared" si="1"/>
        <v>4.405364961712621</v>
      </c>
      <c r="O12" s="14">
        <f t="shared" si="1"/>
        <v>4.246942353347549</v>
      </c>
      <c r="P12" s="14">
        <f t="shared" si="1"/>
        <v>4.1154635255225</v>
      </c>
      <c r="Q12" s="14">
        <f t="shared" si="1"/>
        <v>4.013713805761654</v>
      </c>
      <c r="R12" s="14">
        <f t="shared" si="1"/>
        <v>3.919581104128156</v>
      </c>
      <c r="S12" s="14">
        <f t="shared" si="1"/>
        <v>3.91003140975954</v>
      </c>
    </row>
    <row r="13" spans="2:19" ht="15.75">
      <c r="B13" s="18">
        <v>11</v>
      </c>
      <c r="C13" s="14">
        <f t="shared" si="0"/>
        <v>9.646100807003677</v>
      </c>
      <c r="D13" s="14">
        <f t="shared" si="1"/>
        <v>7.205699148471467</v>
      </c>
      <c r="E13" s="14">
        <f t="shared" si="1"/>
        <v>6.216737347131129</v>
      </c>
      <c r="F13" s="14">
        <f t="shared" si="1"/>
        <v>5.668312041962054</v>
      </c>
      <c r="G13" s="14">
        <f t="shared" si="1"/>
        <v>5.3159965318627656</v>
      </c>
      <c r="H13" s="14">
        <f t="shared" si="1"/>
        <v>5.069182407169137</v>
      </c>
      <c r="I13" s="14">
        <f t="shared" si="1"/>
        <v>4.886032911599614</v>
      </c>
      <c r="J13" s="14">
        <f t="shared" si="1"/>
        <v>4.744492798636202</v>
      </c>
      <c r="K13" s="14">
        <f t="shared" si="1"/>
        <v>4.631544925359776</v>
      </c>
      <c r="L13" s="14">
        <f t="shared" si="1"/>
        <v>4.539288056548685</v>
      </c>
      <c r="M13" s="14">
        <f t="shared" si="1"/>
        <v>4.250864549248945</v>
      </c>
      <c r="N13" s="14">
        <f t="shared" si="1"/>
        <v>4.099035777471727</v>
      </c>
      <c r="O13" s="14">
        <f t="shared" si="1"/>
        <v>3.941124759876402</v>
      </c>
      <c r="P13" s="14">
        <f t="shared" si="1"/>
        <v>3.809702775470214</v>
      </c>
      <c r="Q13" s="14">
        <f t="shared" si="1"/>
        <v>3.7077256820339244</v>
      </c>
      <c r="R13" s="14">
        <f t="shared" si="1"/>
        <v>3.61313823304954</v>
      </c>
      <c r="S13" s="14">
        <f t="shared" si="1"/>
        <v>3.6035316952620633</v>
      </c>
    </row>
    <row r="14" spans="2:19" ht="15.75">
      <c r="B14" s="18">
        <v>12</v>
      </c>
      <c r="C14" s="14">
        <f t="shared" si="0"/>
        <v>9.330278771813028</v>
      </c>
      <c r="D14" s="14">
        <f t="shared" si="1"/>
        <v>6.9265979618649</v>
      </c>
      <c r="E14" s="14">
        <f t="shared" si="1"/>
        <v>5.952529136266094</v>
      </c>
      <c r="F14" s="14">
        <f t="shared" si="1"/>
        <v>5.4119482228998095</v>
      </c>
      <c r="G14" s="14">
        <f t="shared" si="1"/>
        <v>5.0643507165659685</v>
      </c>
      <c r="H14" s="14">
        <f t="shared" si="1"/>
        <v>4.820549293071963</v>
      </c>
      <c r="I14" s="14">
        <f t="shared" si="1"/>
        <v>4.639503004000289</v>
      </c>
      <c r="J14" s="14">
        <f t="shared" si="1"/>
        <v>4.499383976508398</v>
      </c>
      <c r="K14" s="14">
        <f t="shared" si="1"/>
        <v>4.387516128190327</v>
      </c>
      <c r="L14" s="14">
        <f t="shared" si="1"/>
        <v>4.296055067243287</v>
      </c>
      <c r="M14" s="14">
        <f t="shared" si="1"/>
        <v>4.009621079603676</v>
      </c>
      <c r="N14" s="14">
        <f t="shared" si="1"/>
        <v>3.8584175854339264</v>
      </c>
      <c r="O14" s="14">
        <f t="shared" si="1"/>
        <v>3.700790784932906</v>
      </c>
      <c r="P14" s="14">
        <f t="shared" si="1"/>
        <v>3.5691982702701353</v>
      </c>
      <c r="Q14" s="14">
        <f t="shared" si="1"/>
        <v>3.46682327290182</v>
      </c>
      <c r="R14" s="14">
        <f t="shared" si="1"/>
        <v>3.3716105463099666</v>
      </c>
      <c r="S14" s="14">
        <f t="shared" si="1"/>
        <v>3.3618903216847684</v>
      </c>
    </row>
    <row r="15" spans="2:19" ht="15.75">
      <c r="B15" s="18">
        <v>13</v>
      </c>
      <c r="C15" s="14">
        <f t="shared" si="0"/>
        <v>9.073801265913062</v>
      </c>
      <c r="D15" s="14">
        <f t="shared" si="1"/>
        <v>6.700929588987492</v>
      </c>
      <c r="E15" s="14">
        <f t="shared" si="1"/>
        <v>5.739366315538064</v>
      </c>
      <c r="F15" s="14">
        <f t="shared" si="1"/>
        <v>5.205322395340772</v>
      </c>
      <c r="G15" s="14">
        <f t="shared" si="1"/>
        <v>4.861590241489466</v>
      </c>
      <c r="H15" s="14">
        <f t="shared" si="1"/>
        <v>4.620346771844197</v>
      </c>
      <c r="I15" s="14">
        <f t="shared" si="1"/>
        <v>4.441005785338348</v>
      </c>
      <c r="J15" s="14">
        <f t="shared" si="1"/>
        <v>4.302080469642533</v>
      </c>
      <c r="K15" s="14">
        <f t="shared" si="1"/>
        <v>4.191065272607375</v>
      </c>
      <c r="L15" s="14">
        <f t="shared" si="1"/>
        <v>4.1002863326866645</v>
      </c>
      <c r="M15" s="14">
        <f t="shared" si="1"/>
        <v>3.8153871173562948</v>
      </c>
      <c r="N15" s="14">
        <f t="shared" si="1"/>
        <v>3.6646099488280015</v>
      </c>
      <c r="O15" s="14">
        <f t="shared" si="1"/>
        <v>3.5070399917458417</v>
      </c>
      <c r="P15" s="14">
        <f t="shared" si="1"/>
        <v>3.3751916816981975</v>
      </c>
      <c r="Q15" s="14">
        <f t="shared" si="1"/>
        <v>3.2722766718507046</v>
      </c>
      <c r="R15" s="14">
        <f>FINV(0.01,R$2,$B15)</f>
        <v>3.1762965591042303</v>
      </c>
      <c r="S15" s="14">
        <f>FINV(0.01,S$2,$B15)</f>
        <v>3.166491069350741</v>
      </c>
    </row>
    <row r="16" spans="2:19" ht="15.75">
      <c r="B16" s="18">
        <v>14</v>
      </c>
      <c r="C16" s="14">
        <f t="shared" si="0"/>
        <v>8.861661626724526</v>
      </c>
      <c r="D16" s="14">
        <f aca="true" t="shared" si="3" ref="D16:Q16">FINV(0.01,D$2,$B16)</f>
        <v>6.514937922474928</v>
      </c>
      <c r="E16" s="14">
        <f t="shared" si="3"/>
        <v>5.563890681514749</v>
      </c>
      <c r="F16" s="14">
        <f t="shared" si="3"/>
        <v>5.035417416365817</v>
      </c>
      <c r="G16" s="14">
        <f t="shared" si="3"/>
        <v>4.694982180808438</v>
      </c>
      <c r="H16" s="14">
        <f t="shared" si="3"/>
        <v>4.455841917661019</v>
      </c>
      <c r="I16" s="14">
        <f t="shared" si="3"/>
        <v>4.277865173207829</v>
      </c>
      <c r="J16" s="14">
        <f t="shared" si="3"/>
        <v>4.1399630390515085</v>
      </c>
      <c r="K16" s="14">
        <f t="shared" si="3"/>
        <v>4.029686806461541</v>
      </c>
      <c r="L16" s="14">
        <f t="shared" si="3"/>
        <v>3.939419457310578</v>
      </c>
      <c r="M16" s="14">
        <f t="shared" si="3"/>
        <v>3.655713953776285</v>
      </c>
      <c r="N16" s="14">
        <f t="shared" si="3"/>
        <v>3.505221002342296</v>
      </c>
      <c r="O16" s="14">
        <f t="shared" si="3"/>
        <v>3.347594201841275</v>
      </c>
      <c r="P16" s="14">
        <f t="shared" si="3"/>
        <v>3.2153479878616054</v>
      </c>
      <c r="Q16" s="14">
        <f t="shared" si="3"/>
        <v>3.111836122116074</v>
      </c>
      <c r="R16" s="14">
        <f>FINV(0.01,R$2,$B16)</f>
        <v>3.015031779796118</v>
      </c>
      <c r="S16" s="14">
        <f>FINV(0.01,S$2,$B16)</f>
        <v>3.005112603204907</v>
      </c>
    </row>
    <row r="17" spans="2:19" ht="15.75">
      <c r="B17" s="18">
        <v>15</v>
      </c>
      <c r="C17" s="14">
        <f t="shared" si="0"/>
        <v>8.68317329150159</v>
      </c>
      <c r="D17" s="14">
        <f t="shared" si="1"/>
        <v>6.358845894283149</v>
      </c>
      <c r="E17" s="14">
        <f t="shared" si="1"/>
        <v>5.416950443759561</v>
      </c>
      <c r="F17" s="14">
        <f t="shared" si="1"/>
        <v>4.8931951823760755</v>
      </c>
      <c r="G17" s="14">
        <f t="shared" si="1"/>
        <v>4.555602117761737</v>
      </c>
      <c r="H17" s="14">
        <f t="shared" si="1"/>
        <v>4.318280844017863</v>
      </c>
      <c r="I17" s="14">
        <f t="shared" si="1"/>
        <v>4.141554654779611</v>
      </c>
      <c r="J17" s="14">
        <f t="shared" si="1"/>
        <v>4.004448328487342</v>
      </c>
      <c r="K17" s="14">
        <f t="shared" si="1"/>
        <v>3.8947973735048436</v>
      </c>
      <c r="L17" s="14">
        <f t="shared" si="1"/>
        <v>3.804927928285906</v>
      </c>
      <c r="M17" s="14">
        <f t="shared" si="1"/>
        <v>3.522188762872247</v>
      </c>
      <c r="N17" s="14">
        <f t="shared" si="1"/>
        <v>3.3718947634042706</v>
      </c>
      <c r="O17" s="14">
        <f t="shared" si="1"/>
        <v>3.2140974326466676</v>
      </c>
      <c r="P17" s="14">
        <f t="shared" si="1"/>
        <v>3.081368049606681</v>
      </c>
      <c r="Q17" s="14">
        <f t="shared" si="1"/>
        <v>2.9772309062536806</v>
      </c>
      <c r="R17" s="14">
        <f t="shared" si="1"/>
        <v>2.879545490941382</v>
      </c>
      <c r="S17" s="14">
        <f t="shared" si="1"/>
        <v>2.86954104922188</v>
      </c>
    </row>
    <row r="18" spans="2:19" ht="15.75">
      <c r="B18" s="18">
        <v>16</v>
      </c>
      <c r="C18" s="14">
        <f t="shared" si="0"/>
        <v>8.530946615792345</v>
      </c>
      <c r="D18" s="14">
        <f aca="true" t="shared" si="4" ref="D18:S21">FINV(0.01,D$2,$B18)</f>
        <v>6.226287041499745</v>
      </c>
      <c r="E18" s="14">
        <f t="shared" si="4"/>
        <v>5.292235982778948</v>
      </c>
      <c r="F18" s="14">
        <f t="shared" si="4"/>
        <v>4.772573447553441</v>
      </c>
      <c r="G18" s="14">
        <f t="shared" si="4"/>
        <v>4.437424649950117</v>
      </c>
      <c r="H18" s="14">
        <f t="shared" si="4"/>
        <v>4.201638148515485</v>
      </c>
      <c r="I18" s="14">
        <f t="shared" si="4"/>
        <v>4.025935140816728</v>
      </c>
      <c r="J18" s="14">
        <f t="shared" si="4"/>
        <v>3.8895677789696492</v>
      </c>
      <c r="K18" s="14">
        <f t="shared" si="4"/>
        <v>3.780428414756898</v>
      </c>
      <c r="L18" s="14">
        <f t="shared" si="4"/>
        <v>3.6909284517605556</v>
      </c>
      <c r="M18" s="14">
        <f t="shared" si="4"/>
        <v>3.4089566725015175</v>
      </c>
      <c r="N18" s="14">
        <f t="shared" si="4"/>
        <v>3.258719516452402</v>
      </c>
      <c r="O18" s="14">
        <f t="shared" si="4"/>
        <v>3.100723233728786</v>
      </c>
      <c r="P18" s="14">
        <f t="shared" si="4"/>
        <v>2.967482259919052</v>
      </c>
      <c r="Q18" s="14">
        <f t="shared" si="4"/>
        <v>2.862662995539722</v>
      </c>
      <c r="R18" s="14">
        <f t="shared" si="4"/>
        <v>2.7640680855256505</v>
      </c>
      <c r="S18" s="14">
        <f t="shared" si="4"/>
        <v>2.7539499569684267</v>
      </c>
    </row>
    <row r="19" spans="2:19" ht="15.75">
      <c r="B19" s="18">
        <v>17</v>
      </c>
      <c r="C19" s="14">
        <f t="shared" si="0"/>
        <v>8.3997520050616</v>
      </c>
      <c r="D19" s="14">
        <f t="shared" si="4"/>
        <v>6.112145456427243</v>
      </c>
      <c r="E19" s="14">
        <f t="shared" si="4"/>
        <v>5.185029294807464</v>
      </c>
      <c r="F19" s="14">
        <f t="shared" si="4"/>
        <v>4.668947894970188</v>
      </c>
      <c r="G19" s="14">
        <f t="shared" si="4"/>
        <v>4.335959147283575</v>
      </c>
      <c r="H19" s="14">
        <f t="shared" si="4"/>
        <v>4.1014800444827415</v>
      </c>
      <c r="I19" s="14">
        <f t="shared" si="4"/>
        <v>3.9267433749046177</v>
      </c>
      <c r="J19" s="14">
        <f t="shared" si="4"/>
        <v>3.7909444472461473</v>
      </c>
      <c r="K19" s="14">
        <f t="shared" si="4"/>
        <v>3.6822598303842824</v>
      </c>
      <c r="L19" s="14">
        <f t="shared" si="4"/>
        <v>3.5930725061916746</v>
      </c>
      <c r="M19" s="14">
        <f t="shared" si="4"/>
        <v>3.311697582830675</v>
      </c>
      <c r="N19" s="14">
        <f t="shared" si="4"/>
        <v>3.16151727020042</v>
      </c>
      <c r="O19" s="14">
        <f t="shared" si="4"/>
        <v>3.0032367703825003</v>
      </c>
      <c r="P19" s="14">
        <f t="shared" si="4"/>
        <v>2.869427362384158</v>
      </c>
      <c r="Q19" s="14">
        <f t="shared" si="4"/>
        <v>2.7639259769784985</v>
      </c>
      <c r="R19" s="14">
        <f t="shared" si="4"/>
        <v>2.6643931505532237</v>
      </c>
      <c r="S19" s="14">
        <f t="shared" si="4"/>
        <v>2.6541613351582782</v>
      </c>
    </row>
    <row r="20" spans="2:19" ht="15.75">
      <c r="B20" s="18">
        <v>18</v>
      </c>
      <c r="C20" s="14">
        <f t="shared" si="0"/>
        <v>8.285496733151376</v>
      </c>
      <c r="D20" s="14">
        <f t="shared" si="4"/>
        <v>6.012896847096272</v>
      </c>
      <c r="E20" s="14">
        <f t="shared" si="4"/>
        <v>5.09191977471346</v>
      </c>
      <c r="F20" s="14">
        <f t="shared" si="4"/>
        <v>4.57902160633239</v>
      </c>
      <c r="G20" s="14">
        <f t="shared" si="4"/>
        <v>4.247908691468183</v>
      </c>
      <c r="H20" s="14">
        <f t="shared" si="4"/>
        <v>4.014623300463427</v>
      </c>
      <c r="I20" s="14">
        <f t="shared" si="4"/>
        <v>3.8406255953304935</v>
      </c>
      <c r="J20" s="14">
        <f t="shared" si="4"/>
        <v>3.7054235235700617</v>
      </c>
      <c r="K20" s="14">
        <f t="shared" si="4"/>
        <v>3.597051545511931</v>
      </c>
      <c r="L20" s="14">
        <f t="shared" si="4"/>
        <v>3.5081484384136274</v>
      </c>
      <c r="M20" s="14">
        <f t="shared" si="4"/>
        <v>3.227285105822375</v>
      </c>
      <c r="N20" s="14">
        <f t="shared" si="4"/>
        <v>3.0771047931921203</v>
      </c>
      <c r="O20" s="14">
        <f t="shared" si="4"/>
        <v>2.918511654570466</v>
      </c>
      <c r="P20" s="14">
        <f t="shared" si="4"/>
        <v>2.7841338123835158</v>
      </c>
      <c r="Q20" s="14">
        <f t="shared" si="4"/>
        <v>2.677921884242096</v>
      </c>
      <c r="R20" s="14">
        <f t="shared" si="4"/>
        <v>2.577451141405618</v>
      </c>
      <c r="S20" s="14">
        <f t="shared" si="4"/>
        <v>2.5671056391729508</v>
      </c>
    </row>
    <row r="21" spans="2:19" ht="15.75">
      <c r="B21" s="18">
        <v>19</v>
      </c>
      <c r="C21" s="14">
        <f t="shared" si="0"/>
        <v>8.184997568605468</v>
      </c>
      <c r="D21" s="14">
        <f t="shared" si="4"/>
        <v>5.9259264162392356</v>
      </c>
      <c r="E21" s="14">
        <f t="shared" si="4"/>
        <v>5.01029262522934</v>
      </c>
      <c r="F21" s="14">
        <f t="shared" si="4"/>
        <v>4.50023662779131</v>
      </c>
      <c r="G21" s="14">
        <f t="shared" si="4"/>
        <v>4.1707721720740665</v>
      </c>
      <c r="H21" s="14">
        <f t="shared" si="4"/>
        <v>3.9385668060276657</v>
      </c>
      <c r="I21" s="14">
        <f t="shared" si="4"/>
        <v>3.765251221921062</v>
      </c>
      <c r="J21" s="14">
        <f t="shared" si="4"/>
        <v>3.630532319220947</v>
      </c>
      <c r="K21" s="14">
        <f t="shared" si="4"/>
        <v>3.5225014016759815</v>
      </c>
      <c r="L21" s="14">
        <f t="shared" si="4"/>
        <v>3.4337972465436906</v>
      </c>
      <c r="M21" s="14">
        <f t="shared" si="4"/>
        <v>3.153331817884464</v>
      </c>
      <c r="N21" s="14">
        <f t="shared" si="4"/>
        <v>3.0030946618353482</v>
      </c>
      <c r="O21" s="14">
        <f t="shared" si="4"/>
        <v>2.8441888844099594</v>
      </c>
      <c r="P21" s="14">
        <f t="shared" si="4"/>
        <v>2.709242608034401</v>
      </c>
      <c r="Q21" s="14">
        <f t="shared" si="4"/>
        <v>2.6023201371572213</v>
      </c>
      <c r="R21" s="14">
        <f t="shared" si="4"/>
        <v>2.50091147790954</v>
      </c>
      <c r="S21" s="14">
        <f t="shared" si="4"/>
        <v>2.490452288839151</v>
      </c>
    </row>
    <row r="22" spans="2:19" ht="15.75">
      <c r="B22" s="18">
        <v>20</v>
      </c>
      <c r="C22" s="14">
        <f t="shared" si="0"/>
        <v>8.095980774669442</v>
      </c>
      <c r="D22" s="14">
        <f t="shared" si="1"/>
        <v>5.8489604271017015</v>
      </c>
      <c r="E22" s="14">
        <f t="shared" si="1"/>
        <v>4.9382151701138355</v>
      </c>
      <c r="F22" s="14">
        <f t="shared" si="1"/>
        <v>4.4307171265245415</v>
      </c>
      <c r="G22" s="14">
        <f t="shared" si="1"/>
        <v>4.1026737562788185</v>
      </c>
      <c r="H22" s="14">
        <f t="shared" si="1"/>
        <v>3.8714347283530515</v>
      </c>
      <c r="I22" s="14">
        <f t="shared" si="1"/>
        <v>3.6987444218539167</v>
      </c>
      <c r="J22" s="14">
        <f t="shared" si="1"/>
        <v>3.5644234230858274</v>
      </c>
      <c r="K22" s="14">
        <f t="shared" si="1"/>
        <v>3.456676722635166</v>
      </c>
      <c r="L22" s="14">
        <f t="shared" si="1"/>
        <v>3.368199941178318</v>
      </c>
      <c r="M22" s="14">
        <f t="shared" si="1"/>
        <v>3.088047151322826</v>
      </c>
      <c r="N22" s="14">
        <f t="shared" si="1"/>
        <v>2.937724730145419</v>
      </c>
      <c r="O22" s="14">
        <f t="shared" si="1"/>
        <v>2.7784778922068654</v>
      </c>
      <c r="P22" s="14">
        <f t="shared" si="1"/>
        <v>2.642963181642699</v>
      </c>
      <c r="Q22" s="14">
        <f t="shared" si="1"/>
        <v>2.5353017463203287</v>
      </c>
      <c r="R22" s="14">
        <f t="shared" si="1"/>
        <v>2.4329409598067286</v>
      </c>
      <c r="S22" s="14">
        <f t="shared" si="1"/>
        <v>2.4223680838986184</v>
      </c>
    </row>
    <row r="23" spans="2:19" ht="15.75">
      <c r="B23" s="18">
        <v>21</v>
      </c>
      <c r="C23" s="14">
        <f t="shared" si="0"/>
        <v>8.016627361939754</v>
      </c>
      <c r="D23" s="14">
        <f aca="true" t="shared" si="5" ref="D23:S26">FINV(0.01,D$2,$B23)</f>
        <v>5.780407263955567</v>
      </c>
      <c r="E23" s="14">
        <f t="shared" si="5"/>
        <v>4.874038950219983</v>
      </c>
      <c r="F23" s="14">
        <f t="shared" si="5"/>
        <v>4.368814643385122</v>
      </c>
      <c r="G23" s="14">
        <f t="shared" si="5"/>
        <v>4.042135515192058</v>
      </c>
      <c r="H23" s="14">
        <f t="shared" si="5"/>
        <v>3.811749138549203</v>
      </c>
      <c r="I23" s="14">
        <f t="shared" si="5"/>
        <v>3.6395704228198156</v>
      </c>
      <c r="J23" s="14">
        <f t="shared" si="5"/>
        <v>3.505647327983752</v>
      </c>
      <c r="K23" s="14">
        <f t="shared" si="5"/>
        <v>3.398156422917964</v>
      </c>
      <c r="L23" s="14">
        <f t="shared" si="5"/>
        <v>3.3098217500082683</v>
      </c>
      <c r="M23" s="14">
        <f t="shared" si="5"/>
        <v>3.02995317724708</v>
      </c>
      <c r="N23" s="14">
        <f t="shared" si="5"/>
        <v>2.879545490941382</v>
      </c>
      <c r="O23" s="14">
        <f t="shared" si="5"/>
        <v>2.7199575924896635</v>
      </c>
      <c r="P23" s="14">
        <f t="shared" si="5"/>
        <v>2.5838460260274587</v>
      </c>
      <c r="Q23" s="14">
        <f t="shared" si="5"/>
        <v>2.4755024696787586</v>
      </c>
      <c r="R23" s="14">
        <f t="shared" si="5"/>
        <v>2.372175345044525</v>
      </c>
      <c r="S23" s="14">
        <f t="shared" si="5"/>
        <v>2.361488782298693</v>
      </c>
    </row>
    <row r="24" spans="2:19" ht="15.75">
      <c r="B24" s="18">
        <v>22</v>
      </c>
      <c r="C24" s="14">
        <f t="shared" si="0"/>
        <v>7.945345714688301</v>
      </c>
      <c r="D24" s="14">
        <f t="shared" si="5"/>
        <v>5.719016371585894</v>
      </c>
      <c r="E24" s="14">
        <f t="shared" si="5"/>
        <v>4.816627097170567</v>
      </c>
      <c r="F24" s="14">
        <f t="shared" si="5"/>
        <v>4.313449153414695</v>
      </c>
      <c r="G24" s="14">
        <f t="shared" si="5"/>
        <v>3.987963737017708</v>
      </c>
      <c r="H24" s="14">
        <f t="shared" si="5"/>
        <v>3.7583163248200435</v>
      </c>
      <c r="I24" s="14">
        <f t="shared" si="5"/>
        <v>3.5866491998604033</v>
      </c>
      <c r="J24" s="14">
        <f t="shared" si="5"/>
        <v>3.453038743828074</v>
      </c>
      <c r="K24" s="14">
        <f t="shared" si="5"/>
        <v>3.3457752124377294</v>
      </c>
      <c r="L24" s="14">
        <f t="shared" si="5"/>
        <v>3.257611069784616</v>
      </c>
      <c r="M24" s="14">
        <f t="shared" si="5"/>
        <v>2.9779414489894407</v>
      </c>
      <c r="N24" s="14">
        <f t="shared" si="5"/>
        <v>2.8274484975554515</v>
      </c>
      <c r="O24" s="14">
        <f t="shared" si="5"/>
        <v>2.6674911168811377</v>
      </c>
      <c r="P24" s="14">
        <f t="shared" si="5"/>
        <v>2.530811116230325</v>
      </c>
      <c r="Q24" s="14">
        <f t="shared" si="5"/>
        <v>2.4217570171458647</v>
      </c>
      <c r="R24" s="14">
        <f t="shared" si="5"/>
        <v>2.3174777652457124</v>
      </c>
      <c r="S24" s="14">
        <f t="shared" si="5"/>
        <v>2.306677515662159</v>
      </c>
    </row>
    <row r="25" spans="2:19" ht="15.75">
      <c r="B25" s="18">
        <v>23</v>
      </c>
      <c r="C25" s="14">
        <f t="shared" si="0"/>
        <v>7.881112651375588</v>
      </c>
      <c r="D25" s="14">
        <f t="shared" si="5"/>
        <v>5.663707725034328</v>
      </c>
      <c r="E25" s="14">
        <f t="shared" si="5"/>
        <v>4.764842742588371</v>
      </c>
      <c r="F25" s="14">
        <f t="shared" si="5"/>
        <v>4.263540631654905</v>
      </c>
      <c r="G25" s="14">
        <f t="shared" si="5"/>
        <v>3.9391920836351346</v>
      </c>
      <c r="H25" s="14">
        <f t="shared" si="5"/>
        <v>3.7102267924638</v>
      </c>
      <c r="I25" s="14">
        <f t="shared" si="5"/>
        <v>3.539014414855046</v>
      </c>
      <c r="J25" s="14">
        <f t="shared" si="5"/>
        <v>3.405688175917021</v>
      </c>
      <c r="K25" s="14">
        <f t="shared" si="5"/>
        <v>3.298623596492689</v>
      </c>
      <c r="L25" s="14">
        <f t="shared" si="5"/>
        <v>3.210601562386728</v>
      </c>
      <c r="M25" s="14">
        <f t="shared" si="5"/>
        <v>2.9311308935575653</v>
      </c>
      <c r="N25" s="14">
        <f t="shared" si="5"/>
        <v>2.780495833576424</v>
      </c>
      <c r="O25" s="14">
        <f t="shared" si="5"/>
        <v>2.6201973923889454</v>
      </c>
      <c r="P25" s="14">
        <f t="shared" si="5"/>
        <v>2.4829347466948093</v>
      </c>
      <c r="Q25" s="14">
        <f t="shared" si="5"/>
        <v>2.373184315729304</v>
      </c>
      <c r="R25" s="14">
        <f t="shared" si="5"/>
        <v>2.267995569127379</v>
      </c>
      <c r="S25" s="14">
        <f t="shared" si="5"/>
        <v>2.2570674218513886</v>
      </c>
    </row>
    <row r="26" spans="2:19" ht="15.75">
      <c r="B26" s="18">
        <v>24</v>
      </c>
      <c r="C26" s="14">
        <f t="shared" si="0"/>
        <v>7.822904990462121</v>
      </c>
      <c r="D26" s="14">
        <f t="shared" si="5"/>
        <v>5.613628673017956</v>
      </c>
      <c r="E26" s="14">
        <f t="shared" si="5"/>
        <v>4.718060608865926</v>
      </c>
      <c r="F26" s="14">
        <f t="shared" si="5"/>
        <v>4.218463800498284</v>
      </c>
      <c r="G26" s="14">
        <f t="shared" si="5"/>
        <v>3.8950815905991476</v>
      </c>
      <c r="H26" s="14">
        <f t="shared" si="5"/>
        <v>3.6667131553258514</v>
      </c>
      <c r="I26" s="14">
        <f t="shared" si="5"/>
        <v>3.4959271033585537</v>
      </c>
      <c r="J26" s="14">
        <f t="shared" si="5"/>
        <v>3.362856659805402</v>
      </c>
      <c r="K26" s="14">
        <f t="shared" si="5"/>
        <v>3.255991032347083</v>
      </c>
      <c r="L26" s="14">
        <f t="shared" si="5"/>
        <v>3.168054263369413</v>
      </c>
      <c r="M26" s="14">
        <f t="shared" si="5"/>
        <v>2.8887257030874025</v>
      </c>
      <c r="N26" s="14">
        <f t="shared" si="5"/>
        <v>2.73800537797797</v>
      </c>
      <c r="O26" s="14">
        <f t="shared" si="5"/>
        <v>2.577337454567896</v>
      </c>
      <c r="P26" s="14">
        <f t="shared" si="5"/>
        <v>2.439520585539867</v>
      </c>
      <c r="Q26" s="14">
        <f t="shared" si="5"/>
        <v>2.329073822693317</v>
      </c>
      <c r="R26" s="14">
        <f t="shared" si="5"/>
        <v>2.2229471596801886</v>
      </c>
      <c r="S26" s="14">
        <f t="shared" si="5"/>
        <v>2.211919536421192</v>
      </c>
    </row>
    <row r="27" spans="2:19" ht="15.75">
      <c r="B27" s="18">
        <v>25</v>
      </c>
      <c r="C27" s="14">
        <f t="shared" si="0"/>
        <v>7.769813237246126</v>
      </c>
      <c r="D27" s="14">
        <f t="shared" si="1"/>
        <v>5.568040251091588</v>
      </c>
      <c r="E27" s="14">
        <f t="shared" si="1"/>
        <v>4.675484888139181</v>
      </c>
      <c r="F27" s="14">
        <f t="shared" si="1"/>
        <v>4.177422852080781</v>
      </c>
      <c r="G27" s="14">
        <f t="shared" si="1"/>
        <v>3.854950136883417</v>
      </c>
      <c r="H27" s="14">
        <f t="shared" si="1"/>
        <v>3.6271785575081594</v>
      </c>
      <c r="I27" s="14">
        <f t="shared" si="1"/>
        <v>3.456761987763457</v>
      </c>
      <c r="J27" s="14">
        <f t="shared" si="1"/>
        <v>3.3239189178857487</v>
      </c>
      <c r="K27" s="14">
        <f t="shared" si="1"/>
        <v>3.217223820684012</v>
      </c>
      <c r="L27" s="14">
        <f t="shared" si="1"/>
        <v>3.1294007385440636</v>
      </c>
      <c r="M27" s="14">
        <f t="shared" si="1"/>
        <v>2.8501858650997747</v>
      </c>
      <c r="N27" s="14">
        <f t="shared" si="1"/>
        <v>2.69932343144319</v>
      </c>
      <c r="O27" s="14">
        <f t="shared" si="1"/>
        <v>2.5383144475199515</v>
      </c>
      <c r="P27" s="14">
        <f t="shared" si="1"/>
        <v>2.3999291443033144</v>
      </c>
      <c r="Q27" s="14">
        <f t="shared" si="1"/>
        <v>2.288828682139865</v>
      </c>
      <c r="R27" s="14">
        <f t="shared" si="1"/>
        <v>2.1817783135702484</v>
      </c>
      <c r="S27" s="14">
        <f t="shared" si="1"/>
        <v>2.17063700347353</v>
      </c>
    </row>
    <row r="28" spans="2:19" ht="15.75">
      <c r="B28" s="18">
        <v>30</v>
      </c>
      <c r="C28" s="14">
        <f t="shared" si="0"/>
        <v>7.562448445241898</v>
      </c>
      <c r="D28" s="14">
        <f t="shared" si="1"/>
        <v>5.390347723732702</v>
      </c>
      <c r="E28" s="14">
        <f t="shared" si="1"/>
        <v>4.509729478741065</v>
      </c>
      <c r="F28" s="14">
        <f t="shared" si="1"/>
        <v>4.017863375338493</v>
      </c>
      <c r="G28" s="14">
        <f t="shared" si="1"/>
        <v>3.6990286389482208</v>
      </c>
      <c r="H28" s="14">
        <f t="shared" si="1"/>
        <v>3.4734739529085346</v>
      </c>
      <c r="I28" s="14">
        <f t="shared" si="1"/>
        <v>3.3045068903447827</v>
      </c>
      <c r="J28" s="14">
        <f t="shared" si="1"/>
        <v>3.172630158587708</v>
      </c>
      <c r="K28" s="14">
        <f t="shared" si="1"/>
        <v>3.06653191728401</v>
      </c>
      <c r="L28" s="14">
        <f t="shared" si="1"/>
        <v>2.9791067390760873</v>
      </c>
      <c r="M28" s="14">
        <f t="shared" si="1"/>
        <v>2.7001760827261023</v>
      </c>
      <c r="N28" s="14">
        <f t="shared" si="1"/>
        <v>2.5486599497526186</v>
      </c>
      <c r="O28" s="14">
        <f t="shared" si="1"/>
        <v>2.385974084972986</v>
      </c>
      <c r="P28" s="14">
        <f t="shared" si="1"/>
        <v>2.2450166170528973</v>
      </c>
      <c r="Q28" s="14">
        <f t="shared" si="1"/>
        <v>2.1307045017238124</v>
      </c>
      <c r="R28" s="14">
        <f t="shared" si="1"/>
        <v>2.019234557337768</v>
      </c>
      <c r="S28" s="14">
        <f t="shared" si="1"/>
        <v>2.0075390239071567</v>
      </c>
    </row>
    <row r="29" spans="2:19" ht="15.75">
      <c r="B29" s="18">
        <v>40</v>
      </c>
      <c r="C29" s="14">
        <f t="shared" si="0"/>
        <v>7.314156391657889</v>
      </c>
      <c r="D29" s="14">
        <f aca="true" t="shared" si="6" ref="D29:S35">FINV(0.01,D$2,$B29)</f>
        <v>5.178492301638471</v>
      </c>
      <c r="E29" s="14">
        <f t="shared" si="6"/>
        <v>4.3125965021317825</v>
      </c>
      <c r="F29" s="14">
        <f t="shared" si="6"/>
        <v>3.828290573437698</v>
      </c>
      <c r="G29" s="14">
        <f t="shared" si="6"/>
        <v>3.5138327802997082</v>
      </c>
      <c r="H29" s="14">
        <f t="shared" si="6"/>
        <v>3.291006578365341</v>
      </c>
      <c r="I29" s="14">
        <f t="shared" si="6"/>
        <v>3.1237732400768436</v>
      </c>
      <c r="J29" s="14">
        <f t="shared" si="6"/>
        <v>2.9929765332781244</v>
      </c>
      <c r="K29" s="14">
        <f t="shared" si="6"/>
        <v>2.887560413000756</v>
      </c>
      <c r="L29" s="14">
        <f t="shared" si="6"/>
        <v>2.800533138724859</v>
      </c>
      <c r="M29" s="14">
        <f t="shared" si="6"/>
        <v>2.521616693229589</v>
      </c>
      <c r="N29" s="14">
        <f t="shared" si="6"/>
        <v>2.368878426750598</v>
      </c>
      <c r="O29" s="14">
        <f t="shared" si="6"/>
        <v>2.2033788127373555</v>
      </c>
      <c r="P29" s="14">
        <f t="shared" si="6"/>
        <v>2.0581154558385606</v>
      </c>
      <c r="Q29" s="14">
        <f t="shared" si="6"/>
        <v>1.938346372298838</v>
      </c>
      <c r="R29" s="14">
        <f t="shared" si="6"/>
        <v>1.81888992756285</v>
      </c>
      <c r="S29" s="14">
        <f t="shared" si="6"/>
        <v>1.8061356854559563</v>
      </c>
    </row>
    <row r="30" spans="2:19" ht="15.75">
      <c r="B30" s="18">
        <v>50</v>
      </c>
      <c r="C30" s="14">
        <f t="shared" si="0"/>
        <v>7.170569915615488</v>
      </c>
      <c r="D30" s="14">
        <f t="shared" si="6"/>
        <v>5.056620011600899</v>
      </c>
      <c r="E30" s="14">
        <f t="shared" si="6"/>
        <v>4.199364411761053</v>
      </c>
      <c r="F30" s="14">
        <f t="shared" si="6"/>
        <v>3.7195491131569725</v>
      </c>
      <c r="G30" s="14">
        <f t="shared" si="6"/>
        <v>3.4076776955771493</v>
      </c>
      <c r="H30" s="14">
        <f t="shared" si="6"/>
        <v>3.1864431093708845</v>
      </c>
      <c r="I30" s="14">
        <f t="shared" si="6"/>
        <v>3.020176109203021</v>
      </c>
      <c r="J30" s="14">
        <f t="shared" si="6"/>
        <v>2.8900046800117707</v>
      </c>
      <c r="K30" s="14">
        <f t="shared" si="6"/>
        <v>2.7849580419569975</v>
      </c>
      <c r="L30" s="14">
        <f t="shared" si="6"/>
        <v>2.6981297196471132</v>
      </c>
      <c r="M30" s="14">
        <f t="shared" si="6"/>
        <v>2.41895747876697</v>
      </c>
      <c r="N30" s="14">
        <f t="shared" si="6"/>
        <v>2.26523866331263</v>
      </c>
      <c r="O30" s="14">
        <f t="shared" si="6"/>
        <v>2.0975932102373918</v>
      </c>
      <c r="P30" s="14">
        <f t="shared" si="6"/>
        <v>1.948961880771094</v>
      </c>
      <c r="Q30" s="14">
        <f t="shared" si="6"/>
        <v>1.8247519051328709</v>
      </c>
      <c r="R30" s="14">
        <f t="shared" si="6"/>
        <v>1.6983676687232219</v>
      </c>
      <c r="S30" s="14">
        <f t="shared" si="6"/>
        <v>1.6846612993504095</v>
      </c>
    </row>
    <row r="31" spans="2:19" ht="15.75">
      <c r="B31" s="18">
        <v>60</v>
      </c>
      <c r="C31" s="14">
        <f t="shared" si="0"/>
        <v>7.0771193350083195</v>
      </c>
      <c r="D31" s="14">
        <f t="shared" si="6"/>
        <v>4.977437129127793</v>
      </c>
      <c r="E31" s="14">
        <f t="shared" si="6"/>
        <v>4.1258942928834585</v>
      </c>
      <c r="F31" s="14">
        <f t="shared" si="6"/>
        <v>3.6490632737695705</v>
      </c>
      <c r="G31" s="14">
        <f t="shared" si="6"/>
        <v>3.338868737046141</v>
      </c>
      <c r="H31" s="14">
        <f t="shared" si="6"/>
        <v>3.1186857540888013</v>
      </c>
      <c r="I31" s="14">
        <f t="shared" si="6"/>
        <v>2.9530440315284068</v>
      </c>
      <c r="J31" s="14">
        <f t="shared" si="6"/>
        <v>2.823270506269182</v>
      </c>
      <c r="K31" s="14">
        <f t="shared" si="6"/>
        <v>2.718451241889852</v>
      </c>
      <c r="L31" s="14">
        <f t="shared" si="6"/>
        <v>2.6317508172724047</v>
      </c>
      <c r="M31" s="14">
        <f t="shared" si="6"/>
        <v>2.3522943592979573</v>
      </c>
      <c r="N31" s="14">
        <f t="shared" si="6"/>
        <v>2.1978081576889963</v>
      </c>
      <c r="O31" s="14">
        <f t="shared" si="6"/>
        <v>2.028471612902649</v>
      </c>
      <c r="P31" s="14">
        <f t="shared" si="6"/>
        <v>1.8771828536046087</v>
      </c>
      <c r="Q31" s="14">
        <f t="shared" si="6"/>
        <v>1.7493277937319363</v>
      </c>
      <c r="R31" s="14">
        <f t="shared" si="6"/>
        <v>1.616875522358896</v>
      </c>
      <c r="S31" s="14">
        <f t="shared" si="6"/>
        <v>1.6022880799937411</v>
      </c>
    </row>
    <row r="32" spans="2:19" ht="15.75">
      <c r="B32" s="18">
        <v>100</v>
      </c>
      <c r="C32" s="14">
        <f t="shared" si="0"/>
        <v>6.895334081491455</v>
      </c>
      <c r="D32" s="14">
        <f t="shared" si="6"/>
        <v>4.823903054784751</v>
      </c>
      <c r="E32" s="14">
        <f t="shared" si="6"/>
        <v>3.9837004806031473</v>
      </c>
      <c r="F32" s="14">
        <f t="shared" si="6"/>
        <v>3.512695911922492</v>
      </c>
      <c r="G32" s="14">
        <f t="shared" si="6"/>
        <v>3.205883558621281</v>
      </c>
      <c r="H32" s="14">
        <f t="shared" si="6"/>
        <v>2.9876900953240693</v>
      </c>
      <c r="I32" s="14">
        <f t="shared" si="6"/>
        <v>2.8232989279786125</v>
      </c>
      <c r="J32" s="14">
        <f t="shared" si="6"/>
        <v>2.6942643671645783</v>
      </c>
      <c r="K32" s="14">
        <f t="shared" si="6"/>
        <v>2.589843006717274</v>
      </c>
      <c r="L32" s="14">
        <f t="shared" si="6"/>
        <v>2.503313112356409</v>
      </c>
      <c r="M32" s="14">
        <f t="shared" si="6"/>
        <v>2.2230182139537646</v>
      </c>
      <c r="N32" s="14">
        <f t="shared" si="6"/>
        <v>2.066641968667682</v>
      </c>
      <c r="O32" s="14">
        <f t="shared" si="6"/>
        <v>1.8932553302875021</v>
      </c>
      <c r="P32" s="14">
        <f t="shared" si="6"/>
        <v>1.7352874692733167</v>
      </c>
      <c r="Q32" s="14">
        <f t="shared" si="6"/>
        <v>1.5976695522113005</v>
      </c>
      <c r="R32" s="14">
        <f t="shared" si="6"/>
        <v>1.4467858022726432</v>
      </c>
      <c r="S32" s="14">
        <f t="shared" si="6"/>
        <v>1.4292353966993687</v>
      </c>
    </row>
    <row r="33" spans="2:19" ht="15.75">
      <c r="B33" s="18">
        <v>200</v>
      </c>
      <c r="C33" s="14">
        <f t="shared" si="0"/>
        <v>6.763343662896659</v>
      </c>
      <c r="D33" s="14">
        <f t="shared" si="6"/>
        <v>4.712831014330732</v>
      </c>
      <c r="E33" s="14">
        <f t="shared" si="6"/>
        <v>3.881041266140528</v>
      </c>
      <c r="F33" s="14">
        <f t="shared" si="6"/>
        <v>3.414328375583864</v>
      </c>
      <c r="G33" s="14">
        <f t="shared" si="6"/>
        <v>3.1099602892936673</v>
      </c>
      <c r="H33" s="14">
        <f t="shared" si="6"/>
        <v>2.893273176596267</v>
      </c>
      <c r="I33" s="14">
        <f t="shared" si="6"/>
        <v>2.729763082243153</v>
      </c>
      <c r="J33" s="14">
        <f t="shared" si="6"/>
        <v>2.601240112198866</v>
      </c>
      <c r="K33" s="14">
        <f t="shared" si="6"/>
        <v>2.4970745471364353</v>
      </c>
      <c r="L33" s="14">
        <f t="shared" si="6"/>
        <v>2.4106299179038615</v>
      </c>
      <c r="M33" s="14">
        <f t="shared" si="6"/>
        <v>2.129411313944729</v>
      </c>
      <c r="N33" s="14">
        <f t="shared" si="6"/>
        <v>1.9713013443833916</v>
      </c>
      <c r="O33" s="14">
        <f t="shared" si="6"/>
        <v>1.794084880657465</v>
      </c>
      <c r="P33" s="14">
        <f t="shared" si="6"/>
        <v>1.6294876559186378</v>
      </c>
      <c r="Q33" s="14">
        <f t="shared" si="6"/>
        <v>1.4810552784183528</v>
      </c>
      <c r="R33" s="14">
        <f t="shared" si="6"/>
        <v>1.3040128976626875</v>
      </c>
      <c r="S33" s="14">
        <f t="shared" si="6"/>
        <v>1.2811565142101244</v>
      </c>
    </row>
    <row r="34" spans="2:19" ht="15.75">
      <c r="B34" s="18">
        <v>1000</v>
      </c>
      <c r="C34" s="14">
        <f t="shared" si="0"/>
        <v>6.660343387920875</v>
      </c>
      <c r="D34" s="14">
        <f t="shared" si="6"/>
        <v>4.6264290176623035</v>
      </c>
      <c r="E34" s="14">
        <f t="shared" si="6"/>
        <v>3.8012331060599536</v>
      </c>
      <c r="F34" s="14">
        <f t="shared" si="6"/>
        <v>3.3379592423443682</v>
      </c>
      <c r="G34" s="14">
        <f t="shared" si="6"/>
        <v>3.0355522540048696</v>
      </c>
      <c r="H34" s="14">
        <f t="shared" si="6"/>
        <v>2.8200020096846856</v>
      </c>
      <c r="I34" s="14">
        <f t="shared" si="6"/>
        <v>2.657174036357901</v>
      </c>
      <c r="J34" s="14">
        <f t="shared" si="6"/>
        <v>2.5290205485362094</v>
      </c>
      <c r="K34" s="14">
        <f t="shared" si="6"/>
        <v>2.4250397245850763</v>
      </c>
      <c r="L34" s="14">
        <f t="shared" si="6"/>
        <v>2.338623517061933</v>
      </c>
      <c r="M34" s="14">
        <f t="shared" si="6"/>
        <v>2.0564954184010276</v>
      </c>
      <c r="N34" s="14">
        <f t="shared" si="6"/>
        <v>1.896729884265369</v>
      </c>
      <c r="O34" s="14">
        <f t="shared" si="6"/>
        <v>1.7158470200229203</v>
      </c>
      <c r="P34" s="14">
        <f t="shared" si="6"/>
        <v>1.5444783230122994</v>
      </c>
      <c r="Q34" s="14">
        <f t="shared" si="6"/>
        <v>1.3834728918027395</v>
      </c>
      <c r="R34" s="14">
        <f t="shared" si="6"/>
        <v>1.1586251957851346</v>
      </c>
      <c r="S34" s="14">
        <f t="shared" si="6"/>
        <v>1.117842707287764</v>
      </c>
    </row>
    <row r="35" spans="2:19" ht="15.75">
      <c r="B35" s="15">
        <v>10000</v>
      </c>
      <c r="C35" s="14">
        <f t="shared" si="0"/>
        <v>6.637378646701109</v>
      </c>
      <c r="D35" s="14">
        <f t="shared" si="6"/>
        <v>4.607272785506211</v>
      </c>
      <c r="E35" s="14">
        <f t="shared" si="6"/>
        <v>3.7835832245036727</v>
      </c>
      <c r="F35" s="14">
        <f t="shared" si="6"/>
        <v>3.321048325233278</v>
      </c>
      <c r="G35" s="14">
        <f t="shared" si="6"/>
        <v>3.0190676625352353</v>
      </c>
      <c r="H35" s="14">
        <f t="shared" si="6"/>
        <v>2.803773213599925</v>
      </c>
      <c r="I35" s="14">
        <f t="shared" si="6"/>
        <v>2.641115770529723</v>
      </c>
      <c r="J35" s="14">
        <f t="shared" si="6"/>
        <v>2.5130475478363223</v>
      </c>
      <c r="K35" s="14">
        <f t="shared" si="6"/>
        <v>2.4090951455946197</v>
      </c>
      <c r="L35" s="14">
        <f t="shared" si="6"/>
        <v>2.3226931489261915</v>
      </c>
      <c r="M35" s="14">
        <f t="shared" si="6"/>
        <v>2.0403234657351277</v>
      </c>
      <c r="N35" s="14">
        <f t="shared" si="6"/>
        <v>1.880152922240086</v>
      </c>
      <c r="O35" s="14">
        <f t="shared" si="6"/>
        <v>1.698346352441149</v>
      </c>
      <c r="P35" s="14">
        <f t="shared" si="6"/>
        <v>1.5252226148732007</v>
      </c>
      <c r="Q35" s="14">
        <f t="shared" si="6"/>
        <v>1.360632495561731</v>
      </c>
      <c r="R35" s="14">
        <f t="shared" si="6"/>
        <v>1.1128795662784796</v>
      </c>
      <c r="S35" s="14">
        <f t="shared" si="6"/>
        <v>1.04762953867521</v>
      </c>
    </row>
  </sheetData>
  <sheetProtection sheet="1" objects="1" scenarios="1"/>
  <printOptions gridLines="1" horizontalCentered="1" verticalCentered="1"/>
  <pageMargins left="0.75" right="0.75" top="1" bottom="1" header="0.5" footer="0.5"/>
  <pageSetup fitToWidth="2" horizontalDpi="600" verticalDpi="600" orientation="portrait" scale="90" r:id="rId1"/>
  <headerFooter alignWithMargins="0">
    <oddHeader xml:space="preserve">&amp;L&amp;"Times New Roman,Bold"&amp;12ENGI 3423&amp;C&amp;"Times New Roman,Bold"&amp;12 Critical Values of the  &amp;"Times New Roman,Bold Italic"F&amp;"Times New Roman,Bold" distribution
(&amp;"Symbol,Bold"a&amp;"Times New Roman,Bold" = .01)&amp;R&amp;"Lincoln,Regular"&amp;16Dr. G.H. George  </oddHeader>
    <oddFooter>&amp;L&amp;F - &amp;A&amp;R&amp;D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3.7109375" style="15" customWidth="1"/>
    <col min="2" max="2" width="9.140625" style="15" customWidth="1"/>
    <col min="3" max="16384" width="9.140625" style="1" customWidth="1"/>
  </cols>
  <sheetData>
    <row r="1" spans="3:12" s="15" customFormat="1" ht="17.25">
      <c r="C1" s="19" t="s">
        <v>17</v>
      </c>
      <c r="L1" s="19" t="s">
        <v>17</v>
      </c>
    </row>
    <row r="2" spans="2:19" s="15" customFormat="1" ht="17.25">
      <c r="B2" s="16" t="s">
        <v>18</v>
      </c>
      <c r="C2" s="20">
        <v>1</v>
      </c>
      <c r="D2" s="20">
        <v>2</v>
      </c>
      <c r="E2" s="20">
        <v>3</v>
      </c>
      <c r="F2" s="20">
        <v>4</v>
      </c>
      <c r="G2" s="20">
        <v>5</v>
      </c>
      <c r="H2" s="20">
        <v>6</v>
      </c>
      <c r="I2" s="20">
        <v>7</v>
      </c>
      <c r="J2" s="20">
        <v>8</v>
      </c>
      <c r="K2" s="20">
        <v>9</v>
      </c>
      <c r="L2" s="20">
        <v>10</v>
      </c>
      <c r="M2" s="20">
        <v>15</v>
      </c>
      <c r="N2" s="20">
        <v>20</v>
      </c>
      <c r="O2" s="20">
        <v>30</v>
      </c>
      <c r="P2" s="20">
        <v>50</v>
      </c>
      <c r="Q2" s="20">
        <v>100</v>
      </c>
      <c r="R2" s="20">
        <v>1000</v>
      </c>
      <c r="S2" s="20">
        <v>10000</v>
      </c>
    </row>
    <row r="3" spans="1:19" ht="17.25">
      <c r="A3" s="17" t="s">
        <v>16</v>
      </c>
      <c r="B3" s="18">
        <v>1</v>
      </c>
      <c r="C3" s="14">
        <f aca="true" t="shared" si="0" ref="C3:C35">FINV(0.05,C$2,$B3)</f>
        <v>161.44622350111604</v>
      </c>
      <c r="D3" s="14">
        <f aca="true" t="shared" si="1" ref="D3:S18">FINV(0.05,D$2,$B3)</f>
        <v>199.49948182329535</v>
      </c>
      <c r="E3" s="14">
        <f t="shared" si="1"/>
        <v>215.70667740888894</v>
      </c>
      <c r="F3" s="14">
        <f t="shared" si="1"/>
        <v>224.58334569819272</v>
      </c>
      <c r="G3" s="14">
        <f t="shared" si="1"/>
        <v>230.1603672094643</v>
      </c>
      <c r="H3" s="14">
        <f t="shared" si="1"/>
        <v>233.9875209145248</v>
      </c>
      <c r="I3" s="14">
        <f t="shared" si="1"/>
        <v>236.76693672314286</v>
      </c>
      <c r="J3" s="14">
        <f t="shared" si="1"/>
        <v>238.88424038887024</v>
      </c>
      <c r="K3" s="14">
        <f t="shared" si="1"/>
        <v>240.54315872490406</v>
      </c>
      <c r="L3" s="14">
        <f t="shared" si="1"/>
        <v>241.8819349259138</v>
      </c>
      <c r="M3" s="14">
        <f t="shared" si="1"/>
        <v>245.94919523224235</v>
      </c>
      <c r="N3" s="14">
        <f t="shared" si="1"/>
        <v>248.01556719467044</v>
      </c>
      <c r="O3" s="14">
        <f t="shared" si="1"/>
        <v>250.0964910723269</v>
      </c>
      <c r="P3" s="14">
        <f t="shared" si="1"/>
        <v>251.77359930239618</v>
      </c>
      <c r="Q3" s="14">
        <f t="shared" si="1"/>
        <v>253.0432539060712</v>
      </c>
      <c r="R3" s="14">
        <f t="shared" si="1"/>
        <v>254.18557925149798</v>
      </c>
      <c r="S3" s="14">
        <f t="shared" si="1"/>
        <v>254.30199457332492</v>
      </c>
    </row>
    <row r="4" spans="2:19" ht="15.75">
      <c r="B4" s="18">
        <v>2</v>
      </c>
      <c r="C4" s="14">
        <f t="shared" si="0"/>
        <v>18.512764654587954</v>
      </c>
      <c r="D4" s="14">
        <f aca="true" t="shared" si="2" ref="D4:R4">FINV(0.05,D$2,$B4)</f>
        <v>19.0000264410628</v>
      </c>
      <c r="E4" s="14">
        <f t="shared" si="2"/>
        <v>19.164190234732814</v>
      </c>
      <c r="F4" s="14">
        <f t="shared" si="2"/>
        <v>19.246726878918707</v>
      </c>
      <c r="G4" s="14">
        <f t="shared" si="2"/>
        <v>19.296294340165332</v>
      </c>
      <c r="H4" s="14">
        <f t="shared" si="2"/>
        <v>19.329490896780044</v>
      </c>
      <c r="I4" s="14">
        <f t="shared" si="2"/>
        <v>19.35313775902614</v>
      </c>
      <c r="J4" s="14">
        <f t="shared" si="2"/>
        <v>19.370872905710712</v>
      </c>
      <c r="K4" s="14">
        <f t="shared" si="2"/>
        <v>19.38474269991275</v>
      </c>
      <c r="L4" s="14">
        <f t="shared" si="2"/>
        <v>19.395884010009468</v>
      </c>
      <c r="M4" s="14">
        <f t="shared" si="2"/>
        <v>19.42908056662418</v>
      </c>
      <c r="N4" s="14">
        <f t="shared" si="2"/>
        <v>19.445678844931535</v>
      </c>
      <c r="O4" s="14">
        <f t="shared" si="2"/>
        <v>19.462504496914335</v>
      </c>
      <c r="P4" s="14">
        <f t="shared" si="2"/>
        <v>19.475692170090042</v>
      </c>
      <c r="Q4" s="14">
        <f t="shared" si="2"/>
        <v>19.485696611809544</v>
      </c>
      <c r="R4" s="14">
        <f t="shared" si="2"/>
        <v>19.494791558827274</v>
      </c>
      <c r="S4" s="14">
        <f t="shared" si="1"/>
        <v>19.495701053529046</v>
      </c>
    </row>
    <row r="5" spans="2:19" ht="15.75">
      <c r="B5" s="18">
        <v>3</v>
      </c>
      <c r="C5" s="14">
        <f t="shared" si="0"/>
        <v>10.127962468686746</v>
      </c>
      <c r="D5" s="14">
        <f t="shared" si="1"/>
        <v>9.5520817922079</v>
      </c>
      <c r="E5" s="14">
        <f t="shared" si="1"/>
        <v>9.276618584408425</v>
      </c>
      <c r="F5" s="14">
        <f t="shared" si="1"/>
        <v>9.117172794503858</v>
      </c>
      <c r="G5" s="14">
        <f t="shared" si="1"/>
        <v>9.013433555082884</v>
      </c>
      <c r="H5" s="14">
        <f t="shared" si="1"/>
        <v>8.94067397894105</v>
      </c>
      <c r="I5" s="14">
        <f t="shared" si="1"/>
        <v>8.886729574442143</v>
      </c>
      <c r="J5" s="14">
        <f t="shared" si="1"/>
        <v>8.845233878673753</v>
      </c>
      <c r="K5" s="14">
        <f t="shared" si="1"/>
        <v>8.812321539153345</v>
      </c>
      <c r="L5" s="14">
        <f t="shared" si="1"/>
        <v>8.785491445451044</v>
      </c>
      <c r="M5" s="14">
        <f t="shared" si="1"/>
        <v>8.702841114427429</v>
      </c>
      <c r="N5" s="14">
        <f t="shared" si="1"/>
        <v>8.660208550281823</v>
      </c>
      <c r="O5" s="14">
        <f t="shared" si="1"/>
        <v>8.616552804596722</v>
      </c>
      <c r="P5" s="14">
        <f t="shared" si="1"/>
        <v>8.580968824389856</v>
      </c>
      <c r="Q5" s="14">
        <f t="shared" si="1"/>
        <v>8.553911357012112</v>
      </c>
      <c r="R5" s="14">
        <f t="shared" si="1"/>
        <v>8.529241313226521</v>
      </c>
      <c r="S5" s="14">
        <f t="shared" si="1"/>
        <v>8.526740202796645</v>
      </c>
    </row>
    <row r="6" spans="2:19" ht="15.75">
      <c r="B6" s="18">
        <v>4</v>
      </c>
      <c r="C6" s="14">
        <f t="shared" si="0"/>
        <v>7.7086497185518965</v>
      </c>
      <c r="D6" s="14">
        <f t="shared" si="1"/>
        <v>6.944276265130611</v>
      </c>
      <c r="E6" s="14">
        <f t="shared" si="1"/>
        <v>6.591392320842715</v>
      </c>
      <c r="F6" s="14">
        <f t="shared" si="1"/>
        <v>6.388233941834187</v>
      </c>
      <c r="G6" s="14">
        <f t="shared" si="1"/>
        <v>6.2560729929828085</v>
      </c>
      <c r="H6" s="14">
        <f t="shared" si="1"/>
        <v>6.163134003145387</v>
      </c>
      <c r="I6" s="14">
        <f t="shared" si="1"/>
        <v>6.094211357776658</v>
      </c>
      <c r="J6" s="14">
        <f t="shared" si="1"/>
        <v>6.041034339432372</v>
      </c>
      <c r="K6" s="14">
        <f t="shared" si="1"/>
        <v>5.998799679218791</v>
      </c>
      <c r="L6" s="14">
        <f t="shared" si="1"/>
        <v>5.964352567389142</v>
      </c>
      <c r="M6" s="14">
        <f t="shared" si="1"/>
        <v>5.857799578734557</v>
      </c>
      <c r="N6" s="14">
        <f t="shared" si="1"/>
        <v>5.802547775601852</v>
      </c>
      <c r="O6" s="14">
        <f t="shared" si="1"/>
        <v>5.745874886997626</v>
      </c>
      <c r="P6" s="14">
        <f t="shared" si="1"/>
        <v>5.699490657207207</v>
      </c>
      <c r="Q6" s="14">
        <f t="shared" si="1"/>
        <v>5.664048785547493</v>
      </c>
      <c r="R6" s="14">
        <f t="shared" si="1"/>
        <v>5.631704880215693</v>
      </c>
      <c r="S6" s="14">
        <f t="shared" si="1"/>
        <v>5.628436383631197</v>
      </c>
    </row>
    <row r="7" spans="2:19" ht="15.75">
      <c r="B7" s="18">
        <v>5</v>
      </c>
      <c r="C7" s="14">
        <f t="shared" si="0"/>
        <v>6.607876912312349</v>
      </c>
      <c r="D7" s="14">
        <f t="shared" si="1"/>
        <v>5.786148449260509</v>
      </c>
      <c r="E7" s="14">
        <f t="shared" si="1"/>
        <v>5.409447112469934</v>
      </c>
      <c r="F7" s="14">
        <f t="shared" si="1"/>
        <v>5.192163143874495</v>
      </c>
      <c r="G7" s="14">
        <f t="shared" si="1"/>
        <v>5.050338813816779</v>
      </c>
      <c r="H7" s="14">
        <f t="shared" si="1"/>
        <v>4.950294396621757</v>
      </c>
      <c r="I7" s="14">
        <f t="shared" si="1"/>
        <v>4.875857939623529</v>
      </c>
      <c r="J7" s="14">
        <f t="shared" si="1"/>
        <v>4.818332399736391</v>
      </c>
      <c r="K7" s="14">
        <f t="shared" si="1"/>
        <v>4.772459760715719</v>
      </c>
      <c r="L7" s="14">
        <f t="shared" si="1"/>
        <v>4.735056791105308</v>
      </c>
      <c r="M7" s="14">
        <f t="shared" si="1"/>
        <v>4.618755156116094</v>
      </c>
      <c r="N7" s="14">
        <f t="shared" si="1"/>
        <v>4.558131649901043</v>
      </c>
      <c r="O7" s="14">
        <f t="shared" si="1"/>
        <v>4.4957175759918755</v>
      </c>
      <c r="P7" s="14">
        <f t="shared" si="1"/>
        <v>4.444416390469996</v>
      </c>
      <c r="Q7" s="14">
        <f t="shared" si="1"/>
        <v>4.405080744618317</v>
      </c>
      <c r="R7" s="14">
        <f t="shared" si="1"/>
        <v>4.369042017060565</v>
      </c>
      <c r="S7" s="14">
        <f t="shared" si="1"/>
        <v>4.365404038253473</v>
      </c>
    </row>
    <row r="8" spans="2:19" ht="15.75">
      <c r="B8" s="18">
        <v>6</v>
      </c>
      <c r="C8" s="14">
        <f t="shared" si="0"/>
        <v>5.987374152027769</v>
      </c>
      <c r="D8" s="14">
        <f t="shared" si="1"/>
        <v>5.14324938194477</v>
      </c>
      <c r="E8" s="14">
        <f t="shared" si="1"/>
        <v>4.75705519420444</v>
      </c>
      <c r="F8" s="14">
        <f t="shared" si="1"/>
        <v>4.533688979790895</v>
      </c>
      <c r="G8" s="14">
        <f t="shared" si="1"/>
        <v>4.387374019643175</v>
      </c>
      <c r="H8" s="14">
        <f t="shared" si="1"/>
        <v>4.283862153897644</v>
      </c>
      <c r="I8" s="14">
        <f t="shared" si="1"/>
        <v>4.206668791084667</v>
      </c>
      <c r="J8" s="14">
        <f t="shared" si="1"/>
        <v>4.146812671024236</v>
      </c>
      <c r="K8" s="14">
        <f t="shared" si="1"/>
        <v>4.099007355762296</v>
      </c>
      <c r="L8" s="14">
        <f t="shared" si="1"/>
        <v>4.059955927004921</v>
      </c>
      <c r="M8" s="14">
        <f t="shared" si="1"/>
        <v>3.9380552152579185</v>
      </c>
      <c r="N8" s="14">
        <f t="shared" si="1"/>
        <v>3.8741916341678007</v>
      </c>
      <c r="O8" s="14">
        <f t="shared" si="1"/>
        <v>3.808168003160972</v>
      </c>
      <c r="P8" s="14">
        <f t="shared" si="1"/>
        <v>3.7536693753281725</v>
      </c>
      <c r="Q8" s="14">
        <f t="shared" si="1"/>
        <v>3.7117473539183266</v>
      </c>
      <c r="R8" s="14">
        <f t="shared" si="1"/>
        <v>3.6731933050759835</v>
      </c>
      <c r="S8" s="14">
        <f t="shared" si="1"/>
        <v>3.669299530884018</v>
      </c>
    </row>
    <row r="9" spans="2:19" ht="15.75">
      <c r="B9" s="18">
        <v>7</v>
      </c>
      <c r="C9" s="14">
        <f t="shared" si="0"/>
        <v>5.591459739662241</v>
      </c>
      <c r="D9" s="14">
        <f t="shared" si="1"/>
        <v>4.737415792988031</v>
      </c>
      <c r="E9" s="14">
        <f t="shared" si="1"/>
        <v>4.346830451140704</v>
      </c>
      <c r="F9" s="14">
        <f t="shared" si="1"/>
        <v>4.120309426980384</v>
      </c>
      <c r="G9" s="14">
        <f t="shared" si="1"/>
        <v>3.971521778112219</v>
      </c>
      <c r="H9" s="14">
        <f t="shared" si="1"/>
        <v>3.865977760142414</v>
      </c>
      <c r="I9" s="14">
        <f t="shared" si="1"/>
        <v>3.787050673054182</v>
      </c>
      <c r="J9" s="14">
        <f t="shared" si="1"/>
        <v>3.72571662410337</v>
      </c>
      <c r="K9" s="14">
        <f t="shared" si="1"/>
        <v>3.676674964481208</v>
      </c>
      <c r="L9" s="14">
        <f t="shared" si="1"/>
        <v>3.6365292999107623</v>
      </c>
      <c r="M9" s="14">
        <f t="shared" si="1"/>
        <v>3.510734813971794</v>
      </c>
      <c r="N9" s="14">
        <f t="shared" si="1"/>
        <v>3.444526441853668</v>
      </c>
      <c r="O9" s="14">
        <f t="shared" si="1"/>
        <v>3.375802748450951</v>
      </c>
      <c r="P9" s="14">
        <f t="shared" si="1"/>
        <v>3.3188598536071368</v>
      </c>
      <c r="Q9" s="14">
        <f t="shared" si="1"/>
        <v>3.2748914691183018</v>
      </c>
      <c r="R9" s="14">
        <f t="shared" si="1"/>
        <v>3.2343194789064</v>
      </c>
      <c r="S9" s="14">
        <f t="shared" si="1"/>
        <v>3.2302125418937067</v>
      </c>
    </row>
    <row r="10" spans="2:19" ht="15.75">
      <c r="B10" s="18">
        <v>8</v>
      </c>
      <c r="C10" s="14">
        <f t="shared" si="0"/>
        <v>5.317644991009729</v>
      </c>
      <c r="D10" s="14">
        <f t="shared" si="1"/>
        <v>4.458968305698363</v>
      </c>
      <c r="E10" s="14">
        <f t="shared" si="1"/>
        <v>4.06618028137018</v>
      </c>
      <c r="F10" s="14">
        <f t="shared" si="1"/>
        <v>3.837854478661029</v>
      </c>
      <c r="G10" s="14">
        <f t="shared" si="1"/>
        <v>3.687503635774192</v>
      </c>
      <c r="H10" s="14">
        <f t="shared" si="1"/>
        <v>3.580581164897012</v>
      </c>
      <c r="I10" s="14">
        <f t="shared" si="1"/>
        <v>3.500460366012703</v>
      </c>
      <c r="J10" s="14">
        <f t="shared" si="1"/>
        <v>3.4381031355223968</v>
      </c>
      <c r="K10" s="14">
        <f t="shared" si="1"/>
        <v>3.3881235594890313</v>
      </c>
      <c r="L10" s="14">
        <f t="shared" si="1"/>
        <v>3.347167876199819</v>
      </c>
      <c r="M10" s="14">
        <f t="shared" si="1"/>
        <v>3.218403321625374</v>
      </c>
      <c r="N10" s="14">
        <f t="shared" si="1"/>
        <v>3.150319116684841</v>
      </c>
      <c r="O10" s="14">
        <f t="shared" si="1"/>
        <v>3.079406951655983</v>
      </c>
      <c r="P10" s="14">
        <f t="shared" si="1"/>
        <v>3.0204034828784643</v>
      </c>
      <c r="Q10" s="14">
        <f t="shared" si="1"/>
        <v>2.9746729524049442</v>
      </c>
      <c r="R10" s="14">
        <f t="shared" si="1"/>
        <v>2.9323530270630727</v>
      </c>
      <c r="S10" s="14">
        <f t="shared" si="1"/>
        <v>2.928054243511724</v>
      </c>
    </row>
    <row r="11" spans="2:19" ht="15.75">
      <c r="B11" s="18">
        <v>9</v>
      </c>
      <c r="C11" s="14">
        <f t="shared" si="0"/>
        <v>5.117357204653672</v>
      </c>
      <c r="D11" s="14">
        <f t="shared" si="1"/>
        <v>4.256492047716165</v>
      </c>
      <c r="E11" s="14">
        <f t="shared" si="1"/>
        <v>3.862538733301335</v>
      </c>
      <c r="F11" s="14">
        <f t="shared" si="1"/>
        <v>3.6330902730696835</v>
      </c>
      <c r="G11" s="14">
        <f t="shared" si="1"/>
        <v>3.481659405224491</v>
      </c>
      <c r="H11" s="14">
        <f t="shared" si="1"/>
        <v>3.373756385371962</v>
      </c>
      <c r="I11" s="14">
        <f t="shared" si="1"/>
        <v>3.2927403026405955</v>
      </c>
      <c r="J11" s="14">
        <f t="shared" si="1"/>
        <v>3.2295872642862378</v>
      </c>
      <c r="K11" s="14">
        <f t="shared" si="1"/>
        <v>3.178897145517112</v>
      </c>
      <c r="L11" s="14">
        <f t="shared" si="1"/>
        <v>3.1372735520562856</v>
      </c>
      <c r="M11" s="14">
        <f t="shared" si="1"/>
        <v>3.006107363034971</v>
      </c>
      <c r="N11" s="14">
        <f t="shared" si="1"/>
        <v>2.936459964075766</v>
      </c>
      <c r="O11" s="14">
        <f t="shared" si="1"/>
        <v>2.863657755369786</v>
      </c>
      <c r="P11" s="14">
        <f t="shared" si="1"/>
        <v>2.802842402616079</v>
      </c>
      <c r="Q11" s="14">
        <f t="shared" si="1"/>
        <v>2.7555557835512445</v>
      </c>
      <c r="R11" s="14">
        <f t="shared" si="1"/>
        <v>2.7116442424812703</v>
      </c>
      <c r="S11" s="14">
        <f t="shared" si="1"/>
        <v>2.7071678232459817</v>
      </c>
    </row>
    <row r="12" spans="2:19" ht="15.75">
      <c r="B12" s="18">
        <v>10</v>
      </c>
      <c r="C12" s="14">
        <f t="shared" si="0"/>
        <v>4.96459051646525</v>
      </c>
      <c r="D12" s="14">
        <f t="shared" si="1"/>
        <v>4.1028158648259705</v>
      </c>
      <c r="E12" s="14">
        <f t="shared" si="1"/>
        <v>3.708265694513102</v>
      </c>
      <c r="F12" s="14">
        <f t="shared" si="1"/>
        <v>3.4780498481268296</v>
      </c>
      <c r="G12" s="14">
        <f t="shared" si="1"/>
        <v>3.325837383272301</v>
      </c>
      <c r="H12" s="14">
        <f t="shared" si="1"/>
        <v>3.2171811881198664</v>
      </c>
      <c r="I12" s="14">
        <f t="shared" si="1"/>
        <v>3.135468773507455</v>
      </c>
      <c r="J12" s="14">
        <f t="shared" si="1"/>
        <v>3.071662035836198</v>
      </c>
      <c r="K12" s="14">
        <f t="shared" si="1"/>
        <v>3.0203821665963915</v>
      </c>
      <c r="L12" s="14">
        <f t="shared" si="1"/>
        <v>2.97823987693846</v>
      </c>
      <c r="M12" s="14">
        <f t="shared" si="1"/>
        <v>2.845013113983441</v>
      </c>
      <c r="N12" s="14">
        <f t="shared" si="1"/>
        <v>2.774015683826292</v>
      </c>
      <c r="O12" s="14">
        <f t="shared" si="1"/>
        <v>2.6995508051186334</v>
      </c>
      <c r="P12" s="14">
        <f t="shared" si="1"/>
        <v>2.637122520354751</v>
      </c>
      <c r="Q12" s="14">
        <f t="shared" si="1"/>
        <v>2.5884077103910386</v>
      </c>
      <c r="R12" s="14">
        <f t="shared" si="1"/>
        <v>2.5430182404306834</v>
      </c>
      <c r="S12" s="14">
        <f t="shared" si="1"/>
        <v>2.538392607220885</v>
      </c>
    </row>
    <row r="13" spans="2:19" ht="15.75">
      <c r="B13" s="18">
        <v>11</v>
      </c>
      <c r="C13" s="14">
        <f t="shared" si="0"/>
        <v>4.844338263865211</v>
      </c>
      <c r="D13" s="14">
        <f t="shared" si="1"/>
        <v>3.9823078168410575</v>
      </c>
      <c r="E13" s="14">
        <f t="shared" si="1"/>
        <v>3.5874307968697394</v>
      </c>
      <c r="F13" s="14">
        <f t="shared" si="1"/>
        <v>3.3566891488590045</v>
      </c>
      <c r="G13" s="14">
        <f t="shared" si="1"/>
        <v>3.2038798281064373</v>
      </c>
      <c r="H13" s="14">
        <f t="shared" si="1"/>
        <v>3.094612566201249</v>
      </c>
      <c r="I13" s="14">
        <f t="shared" si="1"/>
        <v>3.0123317174002295</v>
      </c>
      <c r="J13" s="14">
        <f t="shared" si="1"/>
        <v>2.947984967249795</v>
      </c>
      <c r="K13" s="14">
        <f t="shared" si="1"/>
        <v>2.8962219289496716</v>
      </c>
      <c r="L13" s="14">
        <f t="shared" si="1"/>
        <v>2.8536248919408536</v>
      </c>
      <c r="M13" s="14">
        <f t="shared" si="1"/>
        <v>2.7186359830011497</v>
      </c>
      <c r="N13" s="14">
        <f t="shared" si="1"/>
        <v>2.6464448410479235</v>
      </c>
      <c r="O13" s="14">
        <f t="shared" si="1"/>
        <v>2.570487822595169</v>
      </c>
      <c r="P13" s="14">
        <f t="shared" si="1"/>
        <v>2.506588714368263</v>
      </c>
      <c r="Q13" s="14">
        <f t="shared" si="1"/>
        <v>2.4565522949160368</v>
      </c>
      <c r="R13" s="14">
        <f t="shared" si="1"/>
        <v>2.4097772666209494</v>
      </c>
      <c r="S13" s="14">
        <f t="shared" si="1"/>
        <v>2.4050024194366415</v>
      </c>
    </row>
    <row r="14" spans="2:19" ht="15.75">
      <c r="B14" s="18">
        <v>12</v>
      </c>
      <c r="C14" s="14">
        <f t="shared" si="0"/>
        <v>4.7472212827415206</v>
      </c>
      <c r="D14" s="14">
        <f t="shared" si="1"/>
        <v>3.8852903117003734</v>
      </c>
      <c r="E14" s="14">
        <f t="shared" si="1"/>
        <v>3.4902996048913337</v>
      </c>
      <c r="F14" s="14">
        <f t="shared" si="1"/>
        <v>3.259160052948573</v>
      </c>
      <c r="G14" s="14">
        <f t="shared" si="1"/>
        <v>3.1058746685630467</v>
      </c>
      <c r="H14" s="14">
        <f t="shared" si="1"/>
        <v>2.996117132170184</v>
      </c>
      <c r="I14" s="14">
        <f t="shared" si="1"/>
        <v>2.9133531143088476</v>
      </c>
      <c r="J14" s="14">
        <f t="shared" si="1"/>
        <v>2.8485658276622416</v>
      </c>
      <c r="K14" s="14">
        <f t="shared" si="1"/>
        <v>2.7963764637206623</v>
      </c>
      <c r="L14" s="14">
        <f t="shared" si="1"/>
        <v>2.7533886282071762</v>
      </c>
      <c r="M14" s="14">
        <f t="shared" si="1"/>
        <v>2.6168507361035154</v>
      </c>
      <c r="N14" s="14">
        <f t="shared" si="1"/>
        <v>2.5435866746192914</v>
      </c>
      <c r="O14" s="14">
        <f t="shared" si="1"/>
        <v>2.4662796249685925</v>
      </c>
      <c r="P14" s="14">
        <f t="shared" si="1"/>
        <v>2.4010162746890273</v>
      </c>
      <c r="Q14" s="14">
        <f t="shared" si="1"/>
        <v>2.349750616303936</v>
      </c>
      <c r="R14" s="14">
        <f t="shared" si="1"/>
        <v>2.30166818937505</v>
      </c>
      <c r="S14" s="14">
        <f t="shared" si="1"/>
        <v>2.2967441282162326</v>
      </c>
    </row>
    <row r="15" spans="2:19" ht="15.75">
      <c r="B15" s="18">
        <v>13</v>
      </c>
      <c r="C15" s="14">
        <f t="shared" si="0"/>
        <v>4.667185748985503</v>
      </c>
      <c r="D15" s="14">
        <f t="shared" si="1"/>
        <v>3.80556741674809</v>
      </c>
      <c r="E15" s="14">
        <f t="shared" si="1"/>
        <v>3.410534077374905</v>
      </c>
      <c r="F15" s="14">
        <f t="shared" si="1"/>
        <v>3.179117413765198</v>
      </c>
      <c r="G15" s="14">
        <f t="shared" si="1"/>
        <v>3.025434125447646</v>
      </c>
      <c r="H15" s="14">
        <f t="shared" si="1"/>
        <v>2.9152715796954</v>
      </c>
      <c r="I15" s="14">
        <f t="shared" si="1"/>
        <v>2.8320954470473225</v>
      </c>
      <c r="J15" s="14">
        <f t="shared" si="1"/>
        <v>2.766910256468691</v>
      </c>
      <c r="K15" s="14">
        <f t="shared" si="1"/>
        <v>2.714358515731874</v>
      </c>
      <c r="L15" s="14">
        <f t="shared" si="1"/>
        <v>2.6710225142778654</v>
      </c>
      <c r="M15" s="14">
        <f t="shared" si="1"/>
        <v>2.5331132746941876</v>
      </c>
      <c r="N15" s="14">
        <f t="shared" si="1"/>
        <v>2.45888287508933</v>
      </c>
      <c r="O15" s="14">
        <f t="shared" si="1"/>
        <v>2.380332375651051</v>
      </c>
      <c r="P15" s="14">
        <f t="shared" si="1"/>
        <v>2.3138113647291902</v>
      </c>
      <c r="Q15" s="14">
        <f t="shared" si="1"/>
        <v>2.26138752168481</v>
      </c>
      <c r="R15" s="14">
        <f t="shared" si="1"/>
        <v>2.2120545395409863</v>
      </c>
      <c r="S15" s="14">
        <f t="shared" si="1"/>
        <v>2.2069954752623744</v>
      </c>
    </row>
    <row r="16" spans="2:19" ht="15.75">
      <c r="B16" s="18">
        <v>14</v>
      </c>
      <c r="C16" s="14">
        <f t="shared" si="0"/>
        <v>4.600110514729749</v>
      </c>
      <c r="D16" s="14">
        <f t="shared" si="1"/>
        <v>3.7388900864243624</v>
      </c>
      <c r="E16" s="14">
        <f t="shared" si="1"/>
        <v>3.3438851687606075</v>
      </c>
      <c r="F16" s="14">
        <f t="shared" si="1"/>
        <v>3.112248236902815</v>
      </c>
      <c r="G16" s="14">
        <f t="shared" si="1"/>
        <v>2.9582452043541707</v>
      </c>
      <c r="H16" s="14">
        <f t="shared" si="1"/>
        <v>2.8477273872340447</v>
      </c>
      <c r="I16" s="14">
        <f t="shared" si="1"/>
        <v>2.7641959832180873</v>
      </c>
      <c r="J16" s="14">
        <f t="shared" si="1"/>
        <v>2.698669732126291</v>
      </c>
      <c r="K16" s="14">
        <f t="shared" si="1"/>
        <v>2.6457911417310243</v>
      </c>
      <c r="L16" s="14">
        <f t="shared" si="1"/>
        <v>2.6021567123279965</v>
      </c>
      <c r="M16" s="14">
        <f t="shared" si="1"/>
        <v>2.4630040229567385</v>
      </c>
      <c r="N16" s="14">
        <f t="shared" si="1"/>
        <v>2.3878925503595383</v>
      </c>
      <c r="O16" s="14">
        <f t="shared" si="1"/>
        <v>2.308205182544043</v>
      </c>
      <c r="P16" s="14">
        <f t="shared" si="1"/>
        <v>2.2405046706808207</v>
      </c>
      <c r="Q16" s="14">
        <f t="shared" si="1"/>
        <v>2.18698659182337</v>
      </c>
      <c r="R16" s="14">
        <f t="shared" si="1"/>
        <v>2.1364598978834692</v>
      </c>
      <c r="S16" s="14">
        <f t="shared" si="1"/>
        <v>2.1312729359124205</v>
      </c>
    </row>
    <row r="17" spans="2:19" ht="15.75">
      <c r="B17" s="18">
        <v>15</v>
      </c>
      <c r="C17" s="14">
        <f t="shared" si="0"/>
        <v>4.543068143902929</v>
      </c>
      <c r="D17" s="14">
        <f t="shared" si="1"/>
        <v>3.682316673803143</v>
      </c>
      <c r="E17" s="14">
        <f t="shared" si="1"/>
        <v>3.2873828104129643</v>
      </c>
      <c r="F17" s="14">
        <f t="shared" si="1"/>
        <v>3.0555682428712316</v>
      </c>
      <c r="G17" s="14">
        <f t="shared" si="1"/>
        <v>2.9012952040829987</v>
      </c>
      <c r="H17" s="14">
        <f t="shared" si="1"/>
        <v>2.7904647481591383</v>
      </c>
      <c r="I17" s="14">
        <f t="shared" si="1"/>
        <v>2.706627810766804</v>
      </c>
      <c r="J17" s="14">
        <f t="shared" si="1"/>
        <v>2.6407960262986307</v>
      </c>
      <c r="K17" s="14">
        <f t="shared" si="1"/>
        <v>2.5876261133817025</v>
      </c>
      <c r="L17" s="14">
        <f t="shared" si="1"/>
        <v>2.5437145723117283</v>
      </c>
      <c r="M17" s="14">
        <f t="shared" si="1"/>
        <v>2.403446330845327</v>
      </c>
      <c r="N17" s="14">
        <f t="shared" si="1"/>
        <v>2.327531944956718</v>
      </c>
      <c r="O17" s="14">
        <f t="shared" si="1"/>
        <v>2.24678586846494</v>
      </c>
      <c r="P17" s="14">
        <f t="shared" si="1"/>
        <v>2.1779840153612895</v>
      </c>
      <c r="Q17" s="14">
        <f t="shared" si="1"/>
        <v>2.123428544109629</v>
      </c>
      <c r="R17" s="14">
        <f t="shared" si="1"/>
        <v>2.0717578763651545</v>
      </c>
      <c r="S17" s="14">
        <f t="shared" si="1"/>
        <v>2.06643946398799</v>
      </c>
    </row>
    <row r="18" spans="2:19" ht="15.75">
      <c r="B18" s="18">
        <v>16</v>
      </c>
      <c r="C18" s="14">
        <f t="shared" si="0"/>
        <v>4.493998062571336</v>
      </c>
      <c r="D18" s="14">
        <f t="shared" si="1"/>
        <v>3.6337155506771524</v>
      </c>
      <c r="E18" s="14">
        <f t="shared" si="1"/>
        <v>3.2388669524152647</v>
      </c>
      <c r="F18" s="14">
        <f t="shared" si="1"/>
        <v>3.0069173817537376</v>
      </c>
      <c r="G18" s="14">
        <f t="shared" si="1"/>
        <v>2.852409863862704</v>
      </c>
      <c r="H18" s="14">
        <f t="shared" si="1"/>
        <v>2.7413094016992545</v>
      </c>
      <c r="I18" s="14">
        <f t="shared" si="1"/>
        <v>2.657195352639974</v>
      </c>
      <c r="J18" s="14">
        <f t="shared" si="1"/>
        <v>2.5910935619322117</v>
      </c>
      <c r="K18" s="14">
        <f t="shared" si="1"/>
        <v>2.53766785363041</v>
      </c>
      <c r="L18" s="14">
        <f t="shared" si="1"/>
        <v>2.493514728030277</v>
      </c>
      <c r="M18" s="14">
        <f t="shared" si="1"/>
        <v>2.3522233050243813</v>
      </c>
      <c r="N18" s="14">
        <f t="shared" si="1"/>
        <v>2.2755699546905817</v>
      </c>
      <c r="O18" s="14">
        <f t="shared" si="1"/>
        <v>2.193843329223455</v>
      </c>
      <c r="P18" s="14">
        <f t="shared" si="1"/>
        <v>2.123996978298237</v>
      </c>
      <c r="Q18" s="14">
        <f t="shared" si="1"/>
        <v>2.06845385264387</v>
      </c>
      <c r="R18" s="14">
        <f t="shared" si="1"/>
        <v>2.0156818436589674</v>
      </c>
      <c r="S18" s="14">
        <f t="shared" si="1"/>
        <v>2.010239086303045</v>
      </c>
    </row>
    <row r="19" spans="2:19" ht="15.75">
      <c r="B19" s="18">
        <v>17</v>
      </c>
      <c r="C19" s="14">
        <f t="shared" si="0"/>
        <v>4.451322865861584</v>
      </c>
      <c r="D19" s="14">
        <f aca="true" t="shared" si="3" ref="D19:S34">FINV(0.05,D$2,$B19)</f>
        <v>3.591537733882433</v>
      </c>
      <c r="E19" s="14">
        <f t="shared" si="3"/>
        <v>3.1967744007488363</v>
      </c>
      <c r="F19" s="14">
        <f t="shared" si="3"/>
        <v>2.9647111432495876</v>
      </c>
      <c r="G19" s="14">
        <f t="shared" si="3"/>
        <v>2.8099975679651834</v>
      </c>
      <c r="H19" s="14">
        <f t="shared" si="3"/>
        <v>2.6986555212715757</v>
      </c>
      <c r="I19" s="14">
        <f t="shared" si="3"/>
        <v>2.6142998876821366</v>
      </c>
      <c r="J19" s="14">
        <f t="shared" si="3"/>
        <v>2.547956512444216</v>
      </c>
      <c r="K19" s="14">
        <f t="shared" si="3"/>
        <v>2.4942892196122557</v>
      </c>
      <c r="L19" s="14">
        <f t="shared" si="3"/>
        <v>2.4499158257640374</v>
      </c>
      <c r="M19" s="14">
        <f t="shared" si="3"/>
        <v>2.307693591774296</v>
      </c>
      <c r="N19" s="14">
        <f t="shared" si="3"/>
        <v>2.2303545677004877</v>
      </c>
      <c r="O19" s="14">
        <f t="shared" si="3"/>
        <v>2.1477077893905516</v>
      </c>
      <c r="P19" s="14">
        <f t="shared" si="3"/>
        <v>2.0768879949173424</v>
      </c>
      <c r="Q19" s="14">
        <f t="shared" si="3"/>
        <v>2.0203998474244145</v>
      </c>
      <c r="R19" s="14">
        <f t="shared" si="3"/>
        <v>1.9665691297632293</v>
      </c>
      <c r="S19" s="14">
        <f t="shared" si="3"/>
        <v>1.9610055801422277</v>
      </c>
    </row>
    <row r="20" spans="2:19" ht="15.75">
      <c r="B20" s="18">
        <v>18</v>
      </c>
      <c r="C20" s="14">
        <f t="shared" si="0"/>
        <v>4.413863052832312</v>
      </c>
      <c r="D20" s="14">
        <f t="shared" si="3"/>
        <v>3.554561089913477</v>
      </c>
      <c r="E20" s="14">
        <f t="shared" si="3"/>
        <v>3.1599114436176023</v>
      </c>
      <c r="F20" s="14">
        <f t="shared" si="3"/>
        <v>2.927748710135347</v>
      </c>
      <c r="G20" s="14">
        <f t="shared" si="3"/>
        <v>2.7728503937396454</v>
      </c>
      <c r="H20" s="14">
        <f t="shared" si="3"/>
        <v>2.6613022896526672</v>
      </c>
      <c r="I20" s="14">
        <f t="shared" si="3"/>
        <v>2.576719282387785</v>
      </c>
      <c r="J20" s="14">
        <f t="shared" si="3"/>
        <v>2.5101556389017787</v>
      </c>
      <c r="K20" s="14">
        <f t="shared" si="3"/>
        <v>2.456282288676448</v>
      </c>
      <c r="L20" s="14">
        <f t="shared" si="3"/>
        <v>2.4117028374348592</v>
      </c>
      <c r="M20" s="14">
        <f t="shared" si="3"/>
        <v>2.268620846734848</v>
      </c>
      <c r="N20" s="14">
        <f t="shared" si="3"/>
        <v>2.1906458869125345</v>
      </c>
      <c r="O20" s="14">
        <f t="shared" si="3"/>
        <v>2.1071429046060075</v>
      </c>
      <c r="P20" s="14">
        <f t="shared" si="3"/>
        <v>2.0353958518626314</v>
      </c>
      <c r="Q20" s="14">
        <f t="shared" si="3"/>
        <v>1.978008867808967</v>
      </c>
      <c r="R20" s="14">
        <f t="shared" si="3"/>
        <v>1.9231514158946084</v>
      </c>
      <c r="S20" s="14">
        <f t="shared" si="3"/>
        <v>1.9174741794358852</v>
      </c>
    </row>
    <row r="21" spans="2:19" ht="15.75">
      <c r="B21" s="18">
        <v>19</v>
      </c>
      <c r="C21" s="14">
        <f t="shared" si="0"/>
        <v>4.380751761345891</v>
      </c>
      <c r="D21" s="14">
        <f t="shared" si="3"/>
        <v>3.521890334923228</v>
      </c>
      <c r="E21" s="14">
        <f t="shared" si="3"/>
        <v>3.1273543754650746</v>
      </c>
      <c r="F21" s="14">
        <f t="shared" si="3"/>
        <v>2.895106376854528</v>
      </c>
      <c r="G21" s="14">
        <f t="shared" si="3"/>
        <v>2.7400588464843167</v>
      </c>
      <c r="H21" s="14">
        <f t="shared" si="3"/>
        <v>2.6283188958586834</v>
      </c>
      <c r="I21" s="14">
        <f t="shared" si="3"/>
        <v>2.5435369366277882</v>
      </c>
      <c r="J21" s="14">
        <f t="shared" si="3"/>
        <v>2.4767672357484116</v>
      </c>
      <c r="K21" s="14">
        <f t="shared" si="3"/>
        <v>2.4227020389844256</v>
      </c>
      <c r="L21" s="14">
        <f t="shared" si="3"/>
        <v>2.3779307412041817</v>
      </c>
      <c r="M21" s="14">
        <f t="shared" si="3"/>
        <v>2.2340600480674766</v>
      </c>
      <c r="N21" s="14">
        <f t="shared" si="3"/>
        <v>2.1554953377744823</v>
      </c>
      <c r="O21" s="14">
        <f t="shared" si="3"/>
        <v>2.0711858894628676</v>
      </c>
      <c r="P21" s="14">
        <f t="shared" si="3"/>
        <v>1.9985613164408278</v>
      </c>
      <c r="Q21" s="14">
        <f t="shared" si="3"/>
        <v>1.9403145756768936</v>
      </c>
      <c r="R21" s="14">
        <f t="shared" si="3"/>
        <v>1.884462363932471</v>
      </c>
      <c r="S21" s="14">
        <f t="shared" si="3"/>
        <v>1.878671440636026</v>
      </c>
    </row>
    <row r="22" spans="2:19" ht="15.75">
      <c r="B22" s="18">
        <v>20</v>
      </c>
      <c r="C22" s="14">
        <f t="shared" si="0"/>
        <v>4.351250026957132</v>
      </c>
      <c r="D22" s="14">
        <f t="shared" si="3"/>
        <v>3.4928291370306397</v>
      </c>
      <c r="E22" s="14">
        <f t="shared" si="3"/>
        <v>3.098392653555493</v>
      </c>
      <c r="F22" s="14">
        <f t="shared" si="3"/>
        <v>2.866080706098728</v>
      </c>
      <c r="G22" s="14">
        <f t="shared" si="3"/>
        <v>2.7108910671813646</v>
      </c>
      <c r="H22" s="14">
        <f t="shared" si="3"/>
        <v>2.598980586299149</v>
      </c>
      <c r="I22" s="14">
        <f t="shared" si="3"/>
        <v>2.514013885956956</v>
      </c>
      <c r="J22" s="14">
        <f t="shared" si="3"/>
        <v>2.4470665493936394</v>
      </c>
      <c r="K22" s="14">
        <f t="shared" si="3"/>
        <v>2.392816611518356</v>
      </c>
      <c r="L22" s="14">
        <f t="shared" si="3"/>
        <v>2.3478747834815294</v>
      </c>
      <c r="M22" s="14">
        <f t="shared" si="3"/>
        <v>2.2032722313269915</v>
      </c>
      <c r="N22" s="14">
        <f t="shared" si="3"/>
        <v>2.1241532977001043</v>
      </c>
      <c r="O22" s="14">
        <f t="shared" si="3"/>
        <v>2.039087121374905</v>
      </c>
      <c r="P22" s="14">
        <f t="shared" si="3"/>
        <v>1.9656276606383472</v>
      </c>
      <c r="Q22" s="14">
        <f t="shared" si="3"/>
        <v>1.9065531375872524</v>
      </c>
      <c r="R22" s="14">
        <f t="shared" si="3"/>
        <v>1.8497416931495536</v>
      </c>
      <c r="S22" s="14">
        <f t="shared" si="3"/>
        <v>1.8438370830153872</v>
      </c>
    </row>
    <row r="23" spans="2:19" ht="15.75">
      <c r="B23" s="18">
        <v>21</v>
      </c>
      <c r="C23" s="14">
        <f t="shared" si="0"/>
        <v>4.324789415477426</v>
      </c>
      <c r="D23" s="14">
        <f t="shared" si="3"/>
        <v>3.4667948511923896</v>
      </c>
      <c r="E23" s="14">
        <f t="shared" si="3"/>
        <v>3.0724720545549644</v>
      </c>
      <c r="F23" s="14">
        <f t="shared" si="3"/>
        <v>2.8400961582519813</v>
      </c>
      <c r="G23" s="14">
        <f t="shared" si="3"/>
        <v>2.684778621642181</v>
      </c>
      <c r="H23" s="14">
        <f t="shared" si="3"/>
        <v>2.572711821358098</v>
      </c>
      <c r="I23" s="14">
        <f t="shared" si="3"/>
        <v>2.4875816961866803</v>
      </c>
      <c r="J23" s="14">
        <f t="shared" si="3"/>
        <v>2.4204638293667813</v>
      </c>
      <c r="K23" s="14">
        <f t="shared" si="3"/>
        <v>2.366050466662273</v>
      </c>
      <c r="L23" s="14">
        <f t="shared" si="3"/>
        <v>2.3209523192235793</v>
      </c>
      <c r="M23" s="14">
        <f t="shared" si="3"/>
        <v>2.1756676460427116</v>
      </c>
      <c r="N23" s="14">
        <f t="shared" si="3"/>
        <v>2.0960335689323983</v>
      </c>
      <c r="O23" s="14">
        <f t="shared" si="3"/>
        <v>2.0102461917304026</v>
      </c>
      <c r="P23" s="14">
        <f t="shared" si="3"/>
        <v>1.935998028557151</v>
      </c>
      <c r="Q23" s="14">
        <f t="shared" si="3"/>
        <v>1.8761312503556837</v>
      </c>
      <c r="R23" s="14">
        <f t="shared" si="3"/>
        <v>1.8183854422204604</v>
      </c>
      <c r="S23" s="14">
        <f t="shared" si="3"/>
        <v>1.81237425067593</v>
      </c>
    </row>
    <row r="24" spans="2:19" ht="15.75">
      <c r="B24" s="18">
        <v>22</v>
      </c>
      <c r="C24" s="14">
        <f t="shared" si="0"/>
        <v>4.300943601265317</v>
      </c>
      <c r="D24" s="14">
        <f t="shared" si="3"/>
        <v>3.4433611517670215</v>
      </c>
      <c r="E24" s="14">
        <f t="shared" si="3"/>
        <v>3.0491236202578875</v>
      </c>
      <c r="F24" s="14">
        <f t="shared" si="3"/>
        <v>2.8167050913907588</v>
      </c>
      <c r="G24" s="14">
        <f t="shared" si="3"/>
        <v>2.661273867943237</v>
      </c>
      <c r="H24" s="14">
        <f t="shared" si="3"/>
        <v>2.549057853684644</v>
      </c>
      <c r="I24" s="14">
        <f t="shared" si="3"/>
        <v>2.4637714091113594</v>
      </c>
      <c r="J24" s="14">
        <f t="shared" si="3"/>
        <v>2.3965043283169507</v>
      </c>
      <c r="K24" s="14">
        <f t="shared" si="3"/>
        <v>2.341934646210575</v>
      </c>
      <c r="L24" s="14">
        <f t="shared" si="3"/>
        <v>2.2966943902247294</v>
      </c>
      <c r="M24" s="14">
        <f t="shared" si="3"/>
        <v>2.1507773340090353</v>
      </c>
      <c r="N24" s="14">
        <f t="shared" si="3"/>
        <v>2.0706565351247264</v>
      </c>
      <c r="O24" s="14">
        <f t="shared" si="3"/>
        <v>1.9841941423237586</v>
      </c>
      <c r="P24" s="14">
        <f t="shared" si="3"/>
        <v>1.9091892511369224</v>
      </c>
      <c r="Q24" s="14">
        <f t="shared" si="3"/>
        <v>1.848558639494513</v>
      </c>
      <c r="R24" s="14">
        <f t="shared" si="3"/>
        <v>1.7899068893711956</v>
      </c>
      <c r="S24" s="14">
        <f t="shared" si="3"/>
        <v>1.7837891164163011</v>
      </c>
    </row>
    <row r="25" spans="2:19" ht="15.75">
      <c r="B25" s="18">
        <v>23</v>
      </c>
      <c r="C25" s="14">
        <f t="shared" si="0"/>
        <v>4.27934310209821</v>
      </c>
      <c r="D25" s="14">
        <f t="shared" si="3"/>
        <v>3.4221301348225097</v>
      </c>
      <c r="E25" s="14">
        <f t="shared" si="3"/>
        <v>3.0279991847237397</v>
      </c>
      <c r="F25" s="14">
        <f t="shared" si="3"/>
        <v>2.7955380232924654</v>
      </c>
      <c r="G25" s="14">
        <f t="shared" si="3"/>
        <v>2.6400002184345794</v>
      </c>
      <c r="H25" s="14">
        <f t="shared" si="3"/>
        <v>2.52765630648355</v>
      </c>
      <c r="I25" s="14">
        <f t="shared" si="3"/>
        <v>2.442227753363113</v>
      </c>
      <c r="J25" s="14">
        <f t="shared" si="3"/>
        <v>2.374811458594195</v>
      </c>
      <c r="K25" s="14">
        <f t="shared" si="3"/>
        <v>2.3201067733680247</v>
      </c>
      <c r="L25" s="14">
        <f t="shared" si="3"/>
        <v>2.274724408835027</v>
      </c>
      <c r="M25" s="14">
        <f t="shared" si="3"/>
        <v>2.128217602148652</v>
      </c>
      <c r="N25" s="14">
        <f t="shared" si="3"/>
        <v>2.047638503199778</v>
      </c>
      <c r="O25" s="14">
        <f t="shared" si="3"/>
        <v>1.960536621936626</v>
      </c>
      <c r="P25" s="14">
        <f t="shared" si="3"/>
        <v>1.8848105298729934</v>
      </c>
      <c r="Q25" s="14">
        <f t="shared" si="3"/>
        <v>1.8234445064990723</v>
      </c>
      <c r="R25" s="14">
        <f t="shared" si="3"/>
        <v>1.7639116833834123</v>
      </c>
      <c r="S25" s="14">
        <f t="shared" si="3"/>
        <v>1.7576908817318326</v>
      </c>
    </row>
    <row r="26" spans="2:19" ht="15.75">
      <c r="B26" s="18">
        <v>24</v>
      </c>
      <c r="C26" s="14">
        <f t="shared" si="0"/>
        <v>4.25967527917237</v>
      </c>
      <c r="D26" s="14">
        <f t="shared" si="3"/>
        <v>3.4028317941192654</v>
      </c>
      <c r="E26" s="14">
        <f t="shared" si="3"/>
        <v>3.0087861091487866</v>
      </c>
      <c r="F26" s="14">
        <f t="shared" si="3"/>
        <v>2.7762894205807243</v>
      </c>
      <c r="G26" s="14">
        <f t="shared" si="3"/>
        <v>2.620652139739832</v>
      </c>
      <c r="H26" s="14">
        <f t="shared" si="3"/>
        <v>2.5081874355237233</v>
      </c>
      <c r="I26" s="14">
        <f t="shared" si="3"/>
        <v>2.4226309847108496</v>
      </c>
      <c r="J26" s="14">
        <f t="shared" si="3"/>
        <v>2.355079686822137</v>
      </c>
      <c r="K26" s="14">
        <f t="shared" si="3"/>
        <v>2.300243551189851</v>
      </c>
      <c r="L26" s="14">
        <f t="shared" si="3"/>
        <v>2.2547368416780955</v>
      </c>
      <c r="M26" s="14">
        <f t="shared" si="3"/>
        <v>2.1076758116578276</v>
      </c>
      <c r="N26" s="14">
        <f t="shared" si="3"/>
        <v>2.0266632816401398</v>
      </c>
      <c r="O26" s="14">
        <f t="shared" si="3"/>
        <v>1.9389574390515918</v>
      </c>
      <c r="P26" s="14">
        <f t="shared" si="3"/>
        <v>1.862538567820593</v>
      </c>
      <c r="Q26" s="14">
        <f t="shared" si="3"/>
        <v>1.8004691071382695</v>
      </c>
      <c r="R26" s="14">
        <f t="shared" si="3"/>
        <v>1.7400765273123397</v>
      </c>
      <c r="S26" s="14">
        <f t="shared" si="3"/>
        <v>1.7337562496777537</v>
      </c>
    </row>
    <row r="27" spans="2:19" ht="15.75">
      <c r="B27" s="18">
        <v>25</v>
      </c>
      <c r="C27" s="14">
        <f t="shared" si="0"/>
        <v>4.24169854795764</v>
      </c>
      <c r="D27" s="14">
        <f t="shared" si="3"/>
        <v>3.3851961234176997</v>
      </c>
      <c r="E27" s="14">
        <f t="shared" si="3"/>
        <v>2.9912428090028698</v>
      </c>
      <c r="F27" s="14">
        <f t="shared" si="3"/>
        <v>2.7587105932980194</v>
      </c>
      <c r="G27" s="14">
        <f t="shared" si="3"/>
        <v>2.602988047328836</v>
      </c>
      <c r="H27" s="14">
        <f t="shared" si="3"/>
        <v>2.4904096562750055</v>
      </c>
      <c r="I27" s="14">
        <f t="shared" si="3"/>
        <v>2.404725307769695</v>
      </c>
      <c r="J27" s="14">
        <f t="shared" si="3"/>
        <v>2.3370603230432607</v>
      </c>
      <c r="K27" s="14">
        <f t="shared" si="3"/>
        <v>2.282099842432217</v>
      </c>
      <c r="L27" s="14">
        <f t="shared" si="3"/>
        <v>2.236475893369061</v>
      </c>
      <c r="M27" s="14">
        <f t="shared" si="3"/>
        <v>2.0888890617243305</v>
      </c>
      <c r="N27" s="14">
        <f t="shared" si="3"/>
        <v>2.0074715223472595</v>
      </c>
      <c r="O27" s="14">
        <f t="shared" si="3"/>
        <v>1.919186587429067</v>
      </c>
      <c r="P27" s="14">
        <f t="shared" si="3"/>
        <v>1.8421104641674901</v>
      </c>
      <c r="Q27" s="14">
        <f t="shared" si="3"/>
        <v>1.779355329745158</v>
      </c>
      <c r="R27" s="14">
        <f t="shared" si="3"/>
        <v>1.718131414918389</v>
      </c>
      <c r="S27" s="14">
        <f t="shared" si="3"/>
        <v>1.7117081085871177</v>
      </c>
    </row>
    <row r="28" spans="2:19" ht="15.75">
      <c r="B28" s="18">
        <v>30</v>
      </c>
      <c r="C28" s="14">
        <f t="shared" si="0"/>
        <v>4.170885858911788</v>
      </c>
      <c r="D28" s="14">
        <f t="shared" si="3"/>
        <v>3.3158329415527987</v>
      </c>
      <c r="E28" s="14">
        <f t="shared" si="3"/>
        <v>2.9222775310699944</v>
      </c>
      <c r="F28" s="14">
        <f t="shared" si="3"/>
        <v>2.6896316285274224</v>
      </c>
      <c r="G28" s="14">
        <f t="shared" si="3"/>
        <v>2.533553811190359</v>
      </c>
      <c r="H28" s="14">
        <f t="shared" si="3"/>
        <v>2.420520672785642</v>
      </c>
      <c r="I28" s="14">
        <f t="shared" si="3"/>
        <v>2.334346049792657</v>
      </c>
      <c r="J28" s="14">
        <f t="shared" si="3"/>
        <v>2.266162368869118</v>
      </c>
      <c r="K28" s="14">
        <f t="shared" si="3"/>
        <v>2.2106974029156845</v>
      </c>
      <c r="L28" s="14">
        <f t="shared" si="3"/>
        <v>2.164579626651175</v>
      </c>
      <c r="M28" s="14">
        <f t="shared" si="3"/>
        <v>2.0148043233803037</v>
      </c>
      <c r="N28" s="14">
        <f t="shared" si="3"/>
        <v>1.931653059727978</v>
      </c>
      <c r="O28" s="14">
        <f t="shared" si="3"/>
        <v>1.8408705670935888</v>
      </c>
      <c r="P28" s="14">
        <f t="shared" si="3"/>
        <v>1.7608776659017167</v>
      </c>
      <c r="Q28" s="14">
        <f t="shared" si="3"/>
        <v>1.6950369996493464</v>
      </c>
      <c r="R28" s="14">
        <f t="shared" si="3"/>
        <v>1.629928192414809</v>
      </c>
      <c r="S28" s="14">
        <f t="shared" si="3"/>
        <v>1.623035927877936</v>
      </c>
    </row>
    <row r="29" spans="2:19" ht="15.75">
      <c r="B29" s="18">
        <v>40</v>
      </c>
      <c r="C29" s="14">
        <f t="shared" si="0"/>
        <v>4.0847396576282335</v>
      </c>
      <c r="D29" s="14">
        <f t="shared" si="3"/>
        <v>3.2317331033482333</v>
      </c>
      <c r="E29" s="14">
        <f t="shared" si="3"/>
        <v>2.838746127054037</v>
      </c>
      <c r="F29" s="14">
        <f t="shared" si="3"/>
        <v>2.6059723268190282</v>
      </c>
      <c r="G29" s="14">
        <f t="shared" si="3"/>
        <v>2.4494681838405086</v>
      </c>
      <c r="H29" s="14">
        <f t="shared" si="3"/>
        <v>2.3358524003924686</v>
      </c>
      <c r="I29" s="14">
        <f t="shared" si="3"/>
        <v>2.2490240780825843</v>
      </c>
      <c r="J29" s="14">
        <f t="shared" si="3"/>
        <v>2.1801724869874306</v>
      </c>
      <c r="K29" s="14">
        <f t="shared" si="3"/>
        <v>2.1240289527213463</v>
      </c>
      <c r="L29" s="14">
        <f t="shared" si="3"/>
        <v>2.07725037171258</v>
      </c>
      <c r="M29" s="14">
        <f t="shared" si="3"/>
        <v>1.9244623672420857</v>
      </c>
      <c r="N29" s="14">
        <f t="shared" si="3"/>
        <v>1.8388597311513877</v>
      </c>
      <c r="O29" s="14">
        <f t="shared" si="3"/>
        <v>1.7444321542825492</v>
      </c>
      <c r="P29" s="14">
        <f t="shared" si="3"/>
        <v>1.6600019137058553</v>
      </c>
      <c r="Q29" s="14">
        <f t="shared" si="3"/>
        <v>1.5892247517967917</v>
      </c>
      <c r="R29" s="14">
        <f t="shared" si="3"/>
        <v>1.5174990153354884</v>
      </c>
      <c r="S29" s="14">
        <f t="shared" si="3"/>
        <v>1.5097700867272579</v>
      </c>
    </row>
    <row r="30" spans="2:19" ht="15.75">
      <c r="B30" s="18">
        <v>50</v>
      </c>
      <c r="C30" s="14">
        <f t="shared" si="0"/>
        <v>4.034319545098697</v>
      </c>
      <c r="D30" s="14">
        <f t="shared" si="3"/>
        <v>3.18260617859778</v>
      </c>
      <c r="E30" s="14">
        <f t="shared" si="3"/>
        <v>2.790010000808252</v>
      </c>
      <c r="F30" s="14">
        <f t="shared" si="3"/>
        <v>2.557179357154382</v>
      </c>
      <c r="G30" s="14">
        <f t="shared" si="3"/>
        <v>2.4004123133636313</v>
      </c>
      <c r="H30" s="14">
        <f t="shared" si="3"/>
        <v>2.2864341531203536</v>
      </c>
      <c r="I30" s="14">
        <f t="shared" si="3"/>
        <v>2.199200821451086</v>
      </c>
      <c r="J30" s="14">
        <f t="shared" si="3"/>
        <v>2.1299229047144763</v>
      </c>
      <c r="K30" s="14">
        <f t="shared" si="3"/>
        <v>2.073349492093257</v>
      </c>
      <c r="L30" s="14">
        <f t="shared" si="3"/>
        <v>2.026141032729356</v>
      </c>
      <c r="M30" s="14">
        <f t="shared" si="3"/>
        <v>1.8713848248808063</v>
      </c>
      <c r="N30" s="14">
        <f t="shared" si="3"/>
        <v>1.7841230715021084</v>
      </c>
      <c r="O30" s="14">
        <f t="shared" si="3"/>
        <v>1.6871570807097669</v>
      </c>
      <c r="P30" s="14">
        <f t="shared" si="3"/>
        <v>1.599495647042204</v>
      </c>
      <c r="Q30" s="14">
        <f t="shared" si="3"/>
        <v>1.5249117524263056</v>
      </c>
      <c r="R30" s="14">
        <f t="shared" si="3"/>
        <v>1.4476757570491827</v>
      </c>
      <c r="S30" s="14">
        <f t="shared" si="3"/>
        <v>1.4392096403526011</v>
      </c>
    </row>
    <row r="31" spans="2:19" ht="15.75">
      <c r="B31" s="18">
        <v>60</v>
      </c>
      <c r="C31" s="14">
        <f t="shared" si="0"/>
        <v>4.001194042757561</v>
      </c>
      <c r="D31" s="14">
        <f t="shared" si="3"/>
        <v>3.15041148724049</v>
      </c>
      <c r="E31" s="14">
        <f t="shared" si="3"/>
        <v>2.758078210263193</v>
      </c>
      <c r="F31" s="14">
        <f t="shared" si="3"/>
        <v>2.5252120394725353</v>
      </c>
      <c r="G31" s="14">
        <f t="shared" si="3"/>
        <v>2.3682673599978443</v>
      </c>
      <c r="H31" s="14">
        <f t="shared" si="3"/>
        <v>2.254054720651766</v>
      </c>
      <c r="I31" s="14">
        <f t="shared" si="3"/>
        <v>2.166540724601873</v>
      </c>
      <c r="J31" s="14">
        <f t="shared" si="3"/>
        <v>2.096967932629923</v>
      </c>
      <c r="K31" s="14">
        <f t="shared" si="3"/>
        <v>2.0400960920596845</v>
      </c>
      <c r="L31" s="14">
        <f t="shared" si="3"/>
        <v>1.992592757460443</v>
      </c>
      <c r="M31" s="14">
        <f t="shared" si="3"/>
        <v>1.8364367804224457</v>
      </c>
      <c r="N31" s="14">
        <f t="shared" si="3"/>
        <v>1.7479848679613497</v>
      </c>
      <c r="O31" s="14">
        <f t="shared" si="3"/>
        <v>1.6491412679897621</v>
      </c>
      <c r="P31" s="14">
        <f t="shared" si="3"/>
        <v>1.5590106983154328</v>
      </c>
      <c r="Q31" s="14">
        <f t="shared" si="3"/>
        <v>1.4813856807904813</v>
      </c>
      <c r="R31" s="14">
        <f t="shared" si="3"/>
        <v>1.3994316816479113</v>
      </c>
      <c r="S31" s="14">
        <f t="shared" si="3"/>
        <v>1.3903029838502334</v>
      </c>
    </row>
    <row r="32" spans="2:19" ht="15.75">
      <c r="B32" s="18">
        <v>100</v>
      </c>
      <c r="C32" s="14">
        <f t="shared" si="0"/>
        <v>3.9361509607260814</v>
      </c>
      <c r="D32" s="14">
        <f t="shared" si="3"/>
        <v>3.08729397602292</v>
      </c>
      <c r="E32" s="14">
        <f t="shared" si="3"/>
        <v>2.695536238661589</v>
      </c>
      <c r="F32" s="14">
        <f t="shared" si="3"/>
        <v>2.4626132244520704</v>
      </c>
      <c r="G32" s="14">
        <f t="shared" si="3"/>
        <v>2.305320379036857</v>
      </c>
      <c r="H32" s="14">
        <f t="shared" si="3"/>
        <v>2.190603254348389</v>
      </c>
      <c r="I32" s="14">
        <f t="shared" si="3"/>
        <v>2.1025137186825305</v>
      </c>
      <c r="J32" s="14">
        <f t="shared" si="3"/>
        <v>2.0323298599578266</v>
      </c>
      <c r="K32" s="14">
        <f t="shared" si="3"/>
        <v>1.9748291890664404</v>
      </c>
      <c r="L32" s="14">
        <f t="shared" si="3"/>
        <v>1.9266934714323725</v>
      </c>
      <c r="M32" s="14">
        <f t="shared" si="3"/>
        <v>1.7675283459084312</v>
      </c>
      <c r="N32" s="14">
        <f t="shared" si="3"/>
        <v>1.6764332144703076</v>
      </c>
      <c r="O32" s="14">
        <f t="shared" si="3"/>
        <v>1.5733014890884078</v>
      </c>
      <c r="P32" s="14">
        <f t="shared" si="3"/>
        <v>1.477230782143124</v>
      </c>
      <c r="Q32" s="14">
        <f t="shared" si="3"/>
        <v>1.3917187402512354</v>
      </c>
      <c r="R32" s="14">
        <f t="shared" si="3"/>
        <v>1.295809681778337</v>
      </c>
      <c r="S32" s="14">
        <f t="shared" si="3"/>
        <v>1.284496065068197</v>
      </c>
    </row>
    <row r="33" spans="2:19" ht="15.75">
      <c r="B33" s="18">
        <v>200</v>
      </c>
      <c r="C33" s="14">
        <f t="shared" si="0"/>
        <v>3.8883740671735723</v>
      </c>
      <c r="D33" s="14">
        <f t="shared" si="3"/>
        <v>3.041051854779653</v>
      </c>
      <c r="E33" s="14">
        <f t="shared" si="3"/>
        <v>2.6497559701965656</v>
      </c>
      <c r="F33" s="14">
        <f t="shared" si="3"/>
        <v>2.416797428850259</v>
      </c>
      <c r="G33" s="14">
        <f t="shared" si="3"/>
        <v>2.259234577195457</v>
      </c>
      <c r="H33" s="14">
        <f t="shared" si="3"/>
        <v>2.1441337594296783</v>
      </c>
      <c r="I33" s="14">
        <f t="shared" si="3"/>
        <v>2.0555930291266122</v>
      </c>
      <c r="J33" s="14">
        <f t="shared" si="3"/>
        <v>1.9849224486279127</v>
      </c>
      <c r="K33" s="14">
        <f t="shared" si="3"/>
        <v>1.9269243978214945</v>
      </c>
      <c r="L33" s="14">
        <f t="shared" si="3"/>
        <v>1.878280642131358</v>
      </c>
      <c r="M33" s="14">
        <f t="shared" si="3"/>
        <v>1.7166499333143292</v>
      </c>
      <c r="N33" s="14">
        <f t="shared" si="3"/>
        <v>1.6233059341175249</v>
      </c>
      <c r="O33" s="14">
        <f t="shared" si="3"/>
        <v>1.516365699671951</v>
      </c>
      <c r="P33" s="14">
        <f t="shared" si="3"/>
        <v>1.4146195326247835</v>
      </c>
      <c r="Q33" s="14">
        <f t="shared" si="3"/>
        <v>1.3206378213226344</v>
      </c>
      <c r="R33" s="14">
        <f t="shared" si="3"/>
        <v>1.2054144349349372</v>
      </c>
      <c r="S33" s="14">
        <f t="shared" si="3"/>
        <v>1.1902638874516924</v>
      </c>
    </row>
    <row r="34" spans="2:19" ht="15.75">
      <c r="B34" s="18">
        <v>1000</v>
      </c>
      <c r="C34" s="14">
        <f t="shared" si="0"/>
        <v>3.8507721455971478</v>
      </c>
      <c r="D34" s="14">
        <f t="shared" si="3"/>
        <v>3.0047289101275965</v>
      </c>
      <c r="E34" s="14">
        <f t="shared" si="3"/>
        <v>2.6138025077671045</v>
      </c>
      <c r="F34" s="14">
        <f t="shared" si="3"/>
        <v>2.380829755566083</v>
      </c>
      <c r="G34" s="14">
        <f t="shared" si="3"/>
        <v>2.2230537410905526</v>
      </c>
      <c r="H34" s="14">
        <f t="shared" si="3"/>
        <v>2.107633179093682</v>
      </c>
      <c r="I34" s="14">
        <f t="shared" si="3"/>
        <v>2.018719413854342</v>
      </c>
      <c r="J34" s="14">
        <f t="shared" si="3"/>
        <v>1.9476473767099378</v>
      </c>
      <c r="K34" s="14">
        <f t="shared" si="3"/>
        <v>1.8892265529757424</v>
      </c>
      <c r="L34" s="14">
        <f t="shared" si="3"/>
        <v>1.840152918930471</v>
      </c>
      <c r="M34" s="14">
        <f t="shared" si="3"/>
        <v>1.676390581906162</v>
      </c>
      <c r="N34" s="14">
        <f t="shared" si="3"/>
        <v>1.5810570630492293</v>
      </c>
      <c r="O34" s="14">
        <f t="shared" si="3"/>
        <v>1.4705925366342854</v>
      </c>
      <c r="P34" s="14">
        <f t="shared" si="3"/>
        <v>1.3632028839083432</v>
      </c>
      <c r="Q34" s="14">
        <f t="shared" si="3"/>
        <v>1.2595737786114114</v>
      </c>
      <c r="R34" s="14">
        <f t="shared" si="3"/>
        <v>1.109688341216497</v>
      </c>
      <c r="S34" s="14">
        <f aca="true" t="shared" si="4" ref="D34:S35">FINV(0.05,S$2,$B34)</f>
        <v>1.0817648998795448</v>
      </c>
    </row>
    <row r="35" spans="2:19" ht="15.75">
      <c r="B35" s="15">
        <v>10000</v>
      </c>
      <c r="C35" s="14">
        <f t="shared" si="0"/>
        <v>3.8423877413151786</v>
      </c>
      <c r="D35" s="14">
        <f t="shared" si="4"/>
        <v>2.9966287229399313</v>
      </c>
      <c r="E35" s="14">
        <f t="shared" si="4"/>
        <v>2.605794691135088</v>
      </c>
      <c r="F35" s="14">
        <f t="shared" si="4"/>
        <v>2.3728219389340666</v>
      </c>
      <c r="G35" s="14">
        <f t="shared" si="4"/>
        <v>2.214996186467033</v>
      </c>
      <c r="H35" s="14">
        <f t="shared" si="4"/>
        <v>2.099497464769229</v>
      </c>
      <c r="I35" s="14">
        <f t="shared" si="4"/>
        <v>2.0105019871152763</v>
      </c>
      <c r="J35" s="14">
        <f t="shared" si="4"/>
        <v>1.9393340267015446</v>
      </c>
      <c r="K35" s="14">
        <f t="shared" si="4"/>
        <v>1.8808208324117004</v>
      </c>
      <c r="L35" s="14">
        <f t="shared" si="4"/>
        <v>1.8316477223834227</v>
      </c>
      <c r="M35" s="14">
        <f t="shared" si="4"/>
        <v>1.6673844527304027</v>
      </c>
      <c r="N35" s="14">
        <f t="shared" si="4"/>
        <v>1.5715748702405108</v>
      </c>
      <c r="O35" s="14">
        <f t="shared" si="4"/>
        <v>1.460250587115297</v>
      </c>
      <c r="P35" s="14">
        <f t="shared" si="4"/>
        <v>1.351412315386824</v>
      </c>
      <c r="Q35" s="14">
        <f t="shared" si="4"/>
        <v>1.2450565023414129</v>
      </c>
      <c r="R35" s="14">
        <f t="shared" si="4"/>
        <v>1.078713562918665</v>
      </c>
      <c r="S35" s="14">
        <f t="shared" si="4"/>
        <v>1.0334457734018088</v>
      </c>
    </row>
  </sheetData>
  <sheetProtection sheet="1" objects="1" scenarios="1"/>
  <printOptions gridLines="1" horizontalCentered="1" verticalCentered="1"/>
  <pageMargins left="0.75" right="0.75" top="1" bottom="1" header="0.5" footer="0.5"/>
  <pageSetup fitToWidth="2" horizontalDpi="600" verticalDpi="600" orientation="portrait" scale="95" r:id="rId1"/>
  <headerFooter alignWithMargins="0">
    <oddHeader xml:space="preserve">&amp;L&amp;"Times New Roman,Bold"&amp;12ENGI 3423&amp;C&amp;"Times New Roman,Bold"&amp;12 Critical Values of the  F distribution
(a = .05) &amp;R&amp;"Lincoln,Regular"&amp;16Dr. G.H. George&amp;"Times New Roman,Regular"&amp;12  </oddHeader>
    <oddFooter>&amp;L&amp;F - &amp;A&amp;R&amp;D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George</dc:creator>
  <cp:keywords/>
  <dc:description/>
  <cp:lastModifiedBy>Glyn George</cp:lastModifiedBy>
  <cp:lastPrinted>2007-07-05T13:15:51Z</cp:lastPrinted>
  <dcterms:created xsi:type="dcterms:W3CDTF">2000-03-07T17:28:12Z</dcterms:created>
  <dcterms:modified xsi:type="dcterms:W3CDTF">2007-07-05T13:15:59Z</dcterms:modified>
  <cp:category/>
  <cp:version/>
  <cp:contentType/>
  <cp:contentStatus/>
</cp:coreProperties>
</file>