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9345" windowHeight="9240" activeTab="0"/>
  </bookViews>
  <sheets>
    <sheet name="Table" sheetId="1" r:id="rId1"/>
  </sheets>
  <definedNames>
    <definedName name="_xlnm.Print_Area" localSheetId="0">'Table'!$A$1:$H$26</definedName>
  </definedNames>
  <calcPr fullCalcOnLoad="1"/>
</workbook>
</file>

<file path=xl/sharedStrings.xml><?xml version="1.0" encoding="utf-8"?>
<sst xmlns="http://schemas.openxmlformats.org/spreadsheetml/2006/main" count="40" uniqueCount="35">
  <si>
    <t>Random Sample:</t>
  </si>
  <si>
    <t xml:space="preserve">n = </t>
  </si>
  <si>
    <t xml:space="preserve"># tails = </t>
  </si>
  <si>
    <t xml:space="preserve">==&gt; </t>
  </si>
  <si>
    <t xml:space="preserve">s.e. = </t>
  </si>
  <si>
    <t xml:space="preserve">t = </t>
  </si>
  <si>
    <t xml:space="preserve">P-value = </t>
  </si>
  <si>
    <t xml:space="preserve">d.f. = </t>
  </si>
  <si>
    <t>Boundaries of rejection region:</t>
  </si>
  <si>
    <t xml:space="preserve">Lower = </t>
  </si>
  <si>
    <t xml:space="preserve">Upper = </t>
  </si>
  <si>
    <t>Confidence Interval for mu:</t>
  </si>
  <si>
    <t>Note:</t>
  </si>
  <si>
    <t xml:space="preserve">OR   </t>
  </si>
  <si>
    <t xml:space="preserve">if # tails = 1, then disregard whichever of Lower and Upper </t>
  </si>
  <si>
    <t>does not apply.</t>
  </si>
  <si>
    <t>Adjust the numbers</t>
  </si>
  <si>
    <t>in the boxes, as</t>
  </si>
  <si>
    <t>required.</t>
  </si>
  <si>
    <t xml:space="preserve">width/2 = </t>
  </si>
  <si>
    <t xml:space="preserve">x = </t>
  </si>
  <si>
    <t xml:space="preserve">p^ = </t>
  </si>
  <si>
    <r>
      <t xml:space="preserve">Intervals are slightly broader because  </t>
    </r>
    <r>
      <rPr>
        <i/>
        <sz val="12"/>
        <rFont val="Times New Roman"/>
        <family val="1"/>
      </rPr>
      <t xml:space="preserve"> t</t>
    </r>
    <r>
      <rPr>
        <sz val="12"/>
        <rFont val="Times New Roman"/>
        <family val="0"/>
      </rPr>
      <t xml:space="preserve">  is used in place of  </t>
    </r>
    <r>
      <rPr>
        <i/>
        <sz val="12"/>
        <rFont val="Times New Roman"/>
        <family val="1"/>
      </rPr>
      <t>z</t>
    </r>
    <r>
      <rPr>
        <sz val="12"/>
        <rFont val="Times New Roman"/>
        <family val="0"/>
      </rPr>
      <t xml:space="preserve"> .</t>
    </r>
  </si>
  <si>
    <t>Two sample inferences on differences in population proportions</t>
  </si>
  <si>
    <r>
      <t>Construct (1</t>
    </r>
    <r>
      <rPr>
        <sz val="12"/>
        <rFont val="Symbol"/>
        <family val="1"/>
      </rPr>
      <t>-a</t>
    </r>
    <r>
      <rPr>
        <sz val="12"/>
        <rFont val="Times New Roman"/>
        <family val="0"/>
      </rPr>
      <t xml:space="preserve">)*100% confidence interval estimate for 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-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</t>
    </r>
  </si>
  <si>
    <r>
      <t>D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0"/>
      </rPr>
      <t xml:space="preserve"> = </t>
    </r>
  </si>
  <si>
    <t xml:space="preserve">a = </t>
  </si>
  <si>
    <r>
      <t>s</t>
    </r>
    <r>
      <rPr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= </t>
    </r>
  </si>
  <si>
    <t xml:space="preserve">diff. = </t>
  </si>
  <si>
    <r>
      <t>(s.e.)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= </t>
    </r>
  </si>
  <si>
    <r>
      <t>t</t>
    </r>
    <r>
      <rPr>
        <vertAlign val="subscript"/>
        <sz val="12"/>
        <rFont val="Times New Roman"/>
        <family val="1"/>
      </rPr>
      <t>crit</t>
    </r>
    <r>
      <rPr>
        <sz val="12"/>
        <rFont val="Times New Roman"/>
        <family val="0"/>
      </rPr>
      <t xml:space="preserve"> = </t>
    </r>
  </si>
  <si>
    <r>
      <t xml:space="preserve">Conduct hypothesis test on 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0"/>
      </rPr>
      <t xml:space="preserve">: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-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= </t>
    </r>
    <r>
      <rPr>
        <sz val="12"/>
        <rFont val="Symbol"/>
        <family val="1"/>
      </rPr>
      <t>D</t>
    </r>
    <r>
      <rPr>
        <vertAlign val="subscript"/>
        <sz val="12"/>
        <rFont val="Times New Roman"/>
        <family val="1"/>
      </rPr>
      <t>o</t>
    </r>
  </si>
  <si>
    <r>
      <t xml:space="preserve"> </t>
    </r>
    <r>
      <rPr>
        <b/>
        <sz val="12"/>
        <rFont val="ScriptC"/>
        <family val="0"/>
      </rPr>
      <t>H</t>
    </r>
    <r>
      <rPr>
        <b/>
        <vertAlign val="subscript"/>
        <sz val="12"/>
        <rFont val="Times New Roman"/>
        <family val="1"/>
      </rPr>
      <t>o</t>
    </r>
    <r>
      <rPr>
        <b/>
        <sz val="12"/>
        <rFont val="Times New Roman"/>
        <family val="0"/>
      </rPr>
      <t xml:space="preserve"> </t>
    </r>
  </si>
  <si>
    <r>
      <t xml:space="preserve">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0"/>
      </rPr>
      <t xml:space="preserve"> </t>
    </r>
  </si>
  <si>
    <r>
      <t xml:space="preserve">a pooled sample proportion is not used (but should be only if </t>
    </r>
    <r>
      <rPr>
        <sz val="12"/>
        <rFont val="Symbol"/>
        <family val="1"/>
      </rPr>
      <t>D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0"/>
      </rPr>
      <t xml:space="preserve"> = 0).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</si>
</sst>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name val="ScriptC"/>
      <family val="0"/>
    </font>
    <font>
      <b/>
      <sz val="12"/>
      <name val="ScriptC"/>
      <family val="0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3" fillId="0" borderId="2" xfId="0" applyFont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 horizontal="right"/>
    </xf>
    <xf numFmtId="0" fontId="1" fillId="3" borderId="8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6"/>
  <sheetViews>
    <sheetView tabSelected="1" workbookViewId="0" topLeftCell="A4">
      <selection activeCell="C7" sqref="C7"/>
    </sheetView>
  </sheetViews>
  <sheetFormatPr defaultColWidth="9.00390625" defaultRowHeight="15.75"/>
  <cols>
    <col min="1" max="1" width="7.50390625" style="0" customWidth="1"/>
  </cols>
  <sheetData>
    <row r="4" ht="15.75">
      <c r="B4" s="1" t="s">
        <v>23</v>
      </c>
    </row>
    <row r="5" ht="18.75">
      <c r="B5" t="s">
        <v>24</v>
      </c>
    </row>
    <row r="6" spans="1:2" ht="21.75">
      <c r="A6" s="5" t="s">
        <v>13</v>
      </c>
      <c r="B6" t="s">
        <v>31</v>
      </c>
    </row>
    <row r="7" spans="2:8" ht="18.75">
      <c r="B7" s="14" t="s">
        <v>25</v>
      </c>
      <c r="C7" s="18">
        <v>0</v>
      </c>
      <c r="G7" s="9" t="s">
        <v>16</v>
      </c>
      <c r="H7" s="6"/>
    </row>
    <row r="8" spans="2:8" ht="15.75">
      <c r="B8" s="14" t="s">
        <v>26</v>
      </c>
      <c r="C8" s="18">
        <v>0.05</v>
      </c>
      <c r="G8" s="10" t="s">
        <v>17</v>
      </c>
      <c r="H8" s="7"/>
    </row>
    <row r="9" spans="2:8" ht="15.75">
      <c r="B9" s="3" t="s">
        <v>2</v>
      </c>
      <c r="C9" s="18">
        <v>2</v>
      </c>
      <c r="G9" s="11" t="s">
        <v>18</v>
      </c>
      <c r="H9" s="8"/>
    </row>
    <row r="11" spans="1:6" ht="15.75">
      <c r="A11" s="1" t="s">
        <v>0</v>
      </c>
      <c r="E11" s="2" t="s">
        <v>28</v>
      </c>
      <c r="F11">
        <f>B15-C15</f>
        <v>0.06</v>
      </c>
    </row>
    <row r="12" spans="1:6" ht="15.75">
      <c r="A12" s="8"/>
      <c r="B12" s="13">
        <v>1</v>
      </c>
      <c r="C12" s="13">
        <v>2</v>
      </c>
      <c r="E12" s="2" t="s">
        <v>7</v>
      </c>
      <c r="F12">
        <f>B14+C14-2</f>
        <v>323</v>
      </c>
    </row>
    <row r="13" spans="1:6" ht="18.75">
      <c r="A13" s="20" t="s">
        <v>20</v>
      </c>
      <c r="B13" s="19">
        <v>42</v>
      </c>
      <c r="C13" s="18">
        <v>81</v>
      </c>
      <c r="E13" s="2" t="s">
        <v>29</v>
      </c>
      <c r="F13">
        <f>B16+C16</f>
        <v>0.0034600000000000004</v>
      </c>
    </row>
    <row r="14" spans="1:6" ht="15.75">
      <c r="A14" s="20" t="s">
        <v>1</v>
      </c>
      <c r="B14" s="19">
        <v>100</v>
      </c>
      <c r="C14" s="18">
        <v>225</v>
      </c>
      <c r="E14" s="2" t="s">
        <v>4</v>
      </c>
      <c r="F14">
        <f>SQRT(F13)</f>
        <v>0.05882176467941097</v>
      </c>
    </row>
    <row r="15" spans="1:6" ht="15.75">
      <c r="A15" s="20" t="s">
        <v>21</v>
      </c>
      <c r="B15" s="12">
        <f>B13/B14</f>
        <v>0.42</v>
      </c>
      <c r="C15" s="12">
        <f>C13/C14</f>
        <v>0.36</v>
      </c>
      <c r="D15" s="4" t="s">
        <v>3</v>
      </c>
      <c r="E15" s="21" t="s">
        <v>5</v>
      </c>
      <c r="F15" s="22">
        <f>(B15-C15-C7)/F14</f>
        <v>1.0200306013770688</v>
      </c>
    </row>
    <row r="16" spans="1:8" ht="21">
      <c r="A16" s="28" t="s">
        <v>27</v>
      </c>
      <c r="B16" s="12">
        <f>B15*(1-B15)/B14</f>
        <v>0.0024360000000000002</v>
      </c>
      <c r="C16" s="12">
        <f>C15*(1-C15)/C14</f>
        <v>0.001024</v>
      </c>
      <c r="E16" s="23" t="s">
        <v>6</v>
      </c>
      <c r="F16" s="24">
        <f>TDIST(ABS(F15),F12,C9)</f>
        <v>0.3084773353490744</v>
      </c>
      <c r="G16" s="26" t="str">
        <f>IF(F16&lt;C8,"Reject","Keep")</f>
        <v>Keep</v>
      </c>
      <c r="H16" s="25" t="s">
        <v>32</v>
      </c>
    </row>
    <row r="17" ht="15.75">
      <c r="A17" s="1" t="s">
        <v>8</v>
      </c>
    </row>
    <row r="18" spans="1:6" ht="18.75">
      <c r="A18" s="1"/>
      <c r="B18" s="15" t="s">
        <v>30</v>
      </c>
      <c r="C18">
        <f>TINV(C8*2/C9,F12)</f>
        <v>1.9673355401389432</v>
      </c>
      <c r="E18" s="2" t="s">
        <v>19</v>
      </c>
      <c r="F18">
        <f>C18*F14</f>
        <v>0.1157221481874948</v>
      </c>
    </row>
    <row r="19" spans="2:8" ht="21.75">
      <c r="B19" s="16" t="s">
        <v>9</v>
      </c>
      <c r="C19" s="17">
        <f>C7-F18</f>
        <v>-0.1157221481874948</v>
      </c>
      <c r="E19" s="16" t="s">
        <v>10</v>
      </c>
      <c r="F19" s="17">
        <f>C7+F18</f>
        <v>0.1157221481874948</v>
      </c>
      <c r="G19" s="2" t="str">
        <f>G16</f>
        <v>Keep</v>
      </c>
      <c r="H19" s="27" t="s">
        <v>33</v>
      </c>
    </row>
    <row r="20" ht="15.75">
      <c r="E20" s="2"/>
    </row>
    <row r="21" spans="1:5" ht="15.75">
      <c r="A21" s="1" t="s">
        <v>11</v>
      </c>
      <c r="E21" s="2"/>
    </row>
    <row r="22" spans="2:8" ht="21.75">
      <c r="B22" s="16" t="s">
        <v>9</v>
      </c>
      <c r="C22" s="17">
        <f>F11-F18</f>
        <v>-0.0557221481874948</v>
      </c>
      <c r="E22" s="16" t="s">
        <v>10</v>
      </c>
      <c r="F22" s="17">
        <f>F11+F18</f>
        <v>0.1757221481874948</v>
      </c>
      <c r="G22" s="2" t="str">
        <f>G16</f>
        <v>Keep</v>
      </c>
      <c r="H22" s="27" t="s">
        <v>33</v>
      </c>
    </row>
    <row r="23" spans="1:2" ht="15.75">
      <c r="A23" s="1" t="s">
        <v>12</v>
      </c>
      <c r="B23" t="s">
        <v>22</v>
      </c>
    </row>
    <row r="24" spans="1:2" ht="15.75">
      <c r="A24" s="1" t="s">
        <v>12</v>
      </c>
      <c r="B24" t="s">
        <v>14</v>
      </c>
    </row>
    <row r="25" ht="15.75">
      <c r="B25" t="s">
        <v>15</v>
      </c>
    </row>
    <row r="26" spans="1:2" ht="18.75">
      <c r="A26" s="1" t="s">
        <v>12</v>
      </c>
      <c r="B26" t="s">
        <v>34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scale="110" r:id="rId1"/>
  <headerFooter alignWithMargins="0">
    <oddHeader>&amp;L&amp;"Times New Roman,Bold"ENGI 3423&amp;CStandard Two-Sample CI's and Hypothesis Tests&amp;R&amp;"Lincoln,Regular"&amp;14Dr. G.H. George</oddHeader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G. George</dc:creator>
  <cp:keywords/>
  <dc:description/>
  <cp:lastModifiedBy>Glyn George</cp:lastModifiedBy>
  <cp:lastPrinted>2007-07-05T14:30:42Z</cp:lastPrinted>
  <dcterms:created xsi:type="dcterms:W3CDTF">1997-10-30T17:32:57Z</dcterms:created>
  <dcterms:modified xsi:type="dcterms:W3CDTF">2007-07-05T14:30:46Z</dcterms:modified>
  <cp:category/>
  <cp:version/>
  <cp:contentType/>
  <cp:contentStatus/>
</cp:coreProperties>
</file>