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" yWindow="-120" windowWidth="11175" windowHeight="10260"/>
  </bookViews>
  <sheets>
    <sheet name="CI" sheetId="1" r:id="rId1"/>
  </sheets>
  <definedNames>
    <definedName name="_xlnm.Print_Area" localSheetId="0">CI!$A$1:$G$29</definedName>
  </definedNames>
  <calcPr calcId="145621"/>
</workbook>
</file>

<file path=xl/calcChain.xml><?xml version="1.0" encoding="utf-8"?>
<calcChain xmlns="http://schemas.openxmlformats.org/spreadsheetml/2006/main">
  <c r="G18" i="1" l="1"/>
  <c r="F9" i="1"/>
  <c r="F11" i="1"/>
  <c r="E13" i="1" s="1"/>
  <c r="D17" i="1" s="1"/>
  <c r="D16" i="1" s="1"/>
  <c r="E21" i="1"/>
  <c r="C8" i="1"/>
  <c r="C11" i="1"/>
  <c r="G19" i="1"/>
  <c r="C22" i="1" s="1"/>
  <c r="G22" i="1"/>
  <c r="G26" i="1" s="1"/>
  <c r="E22" i="1"/>
  <c r="C21" i="1" l="1"/>
  <c r="G21" i="1"/>
  <c r="E26" i="1"/>
  <c r="D15" i="1"/>
  <c r="G25" i="1" l="1"/>
  <c r="E25" i="1"/>
  <c r="A21" i="1"/>
  <c r="A22" i="1"/>
  <c r="A25" i="1" l="1"/>
  <c r="C25" i="1"/>
  <c r="C26" i="1"/>
  <c r="A26" i="1"/>
</calcChain>
</file>

<file path=xl/sharedStrings.xml><?xml version="1.0" encoding="utf-8"?>
<sst xmlns="http://schemas.openxmlformats.org/spreadsheetml/2006/main" count="40" uniqueCount="33">
  <si>
    <t xml:space="preserve">Prior information: </t>
  </si>
  <si>
    <r>
      <t>m</t>
    </r>
    <r>
      <rPr>
        <vertAlign val="subscript"/>
        <sz val="12"/>
        <rFont val="Times New Roman"/>
        <family val="1"/>
      </rPr>
      <t>o</t>
    </r>
    <r>
      <rPr>
        <sz val="12"/>
        <rFont val="Times New Roman"/>
        <family val="1"/>
      </rPr>
      <t xml:space="preserve"> = </t>
    </r>
  </si>
  <si>
    <r>
      <t>s</t>
    </r>
    <r>
      <rPr>
        <vertAlign val="subscript"/>
        <sz val="12"/>
        <rFont val="Times New Roman"/>
        <family val="1"/>
      </rPr>
      <t>o</t>
    </r>
    <r>
      <rPr>
        <sz val="12"/>
        <rFont val="Times New Roman"/>
        <family val="1"/>
      </rPr>
      <t xml:space="preserve"> = </t>
    </r>
  </si>
  <si>
    <r>
      <t>s</t>
    </r>
    <r>
      <rPr>
        <vertAlign val="subscript"/>
        <sz val="12"/>
        <rFont val="Times New Roman"/>
        <family val="1"/>
      </rPr>
      <t>o</t>
    </r>
    <r>
      <rPr>
        <vertAlign val="superscript"/>
        <sz val="12"/>
        <rFont val="Times New Roman"/>
        <family val="1"/>
      </rPr>
      <t>2</t>
    </r>
    <r>
      <rPr>
        <sz val="12"/>
        <rFont val="Times New Roman"/>
        <family val="1"/>
      </rPr>
      <t xml:space="preserve"> = </t>
    </r>
  </si>
  <si>
    <t>New information (from data):</t>
  </si>
  <si>
    <r>
      <t>x</t>
    </r>
    <r>
      <rPr>
        <sz val="12"/>
        <rFont val="Times New Roman"/>
        <family val="1"/>
      </rPr>
      <t xml:space="preserve">Bar = </t>
    </r>
  </si>
  <si>
    <t xml:space="preserve">n = </t>
  </si>
  <si>
    <t xml:space="preserve">s = </t>
  </si>
  <si>
    <r>
      <t>s</t>
    </r>
    <r>
      <rPr>
        <vertAlign val="superscript"/>
        <sz val="12"/>
        <rFont val="Times New Roman"/>
        <family val="1"/>
      </rPr>
      <t>2</t>
    </r>
    <r>
      <rPr>
        <i/>
        <sz val="12"/>
        <rFont val="Times New Roman"/>
        <family val="1"/>
      </rPr>
      <t xml:space="preserve"> = </t>
    </r>
  </si>
  <si>
    <t>Prior weight:</t>
  </si>
  <si>
    <t xml:space="preserve">Data weight: </t>
  </si>
  <si>
    <r>
      <t>w</t>
    </r>
    <r>
      <rPr>
        <vertAlign val="subscript"/>
        <sz val="12"/>
        <rFont val="Times New Roman"/>
        <family val="1"/>
      </rPr>
      <t>o</t>
    </r>
    <r>
      <rPr>
        <sz val="12"/>
        <rFont val="Times New Roman"/>
        <family val="1"/>
      </rPr>
      <t xml:space="preserve"> = </t>
    </r>
  </si>
  <si>
    <r>
      <t>w</t>
    </r>
    <r>
      <rPr>
        <i/>
        <vertAlign val="subscript"/>
        <sz val="12"/>
        <rFont val="Times New Roman"/>
        <family val="1"/>
      </rPr>
      <t>d</t>
    </r>
    <r>
      <rPr>
        <sz val="12"/>
        <rFont val="Times New Roman"/>
        <family val="1"/>
      </rPr>
      <t xml:space="preserve"> = </t>
    </r>
  </si>
  <si>
    <t xml:space="preserve">Final weight: </t>
  </si>
  <si>
    <r>
      <t>w</t>
    </r>
    <r>
      <rPr>
        <i/>
        <vertAlign val="subscript"/>
        <sz val="12"/>
        <rFont val="Times New Roman"/>
        <family val="1"/>
      </rPr>
      <t>f</t>
    </r>
    <r>
      <rPr>
        <sz val="12"/>
        <rFont val="Times New Roman"/>
        <family val="1"/>
      </rPr>
      <t xml:space="preserve"> = </t>
    </r>
  </si>
  <si>
    <r>
      <t>m</t>
    </r>
    <r>
      <rPr>
        <i/>
        <vertAlign val="subscript"/>
        <sz val="12"/>
        <rFont val="Times New Roman"/>
        <family val="1"/>
      </rPr>
      <t>f</t>
    </r>
    <r>
      <rPr>
        <sz val="12"/>
        <rFont val="Times New Roman"/>
        <family val="1"/>
      </rPr>
      <t xml:space="preserve"> = </t>
    </r>
  </si>
  <si>
    <r>
      <t>s</t>
    </r>
    <r>
      <rPr>
        <i/>
        <vertAlign val="subscript"/>
        <sz val="12"/>
        <rFont val="Times New Roman"/>
        <family val="1"/>
      </rPr>
      <t>f</t>
    </r>
    <r>
      <rPr>
        <sz val="12"/>
        <rFont val="Times New Roman"/>
        <family val="1"/>
      </rPr>
      <t xml:space="preserve"> = </t>
    </r>
  </si>
  <si>
    <r>
      <t>s</t>
    </r>
    <r>
      <rPr>
        <i/>
        <vertAlign val="subscript"/>
        <sz val="12"/>
        <rFont val="Times New Roman"/>
        <family val="1"/>
      </rPr>
      <t>f</t>
    </r>
    <r>
      <rPr>
        <vertAlign val="superscript"/>
        <sz val="12"/>
        <rFont val="Times New Roman"/>
        <family val="1"/>
      </rPr>
      <t>2</t>
    </r>
    <r>
      <rPr>
        <sz val="12"/>
        <rFont val="Times New Roman"/>
        <family val="1"/>
      </rPr>
      <t xml:space="preserve"> = </t>
    </r>
  </si>
  <si>
    <r>
      <t xml:space="preserve">Level of significance  </t>
    </r>
    <r>
      <rPr>
        <sz val="12"/>
        <rFont val="Symbol"/>
        <family val="1"/>
        <charset val="2"/>
      </rPr>
      <t>a</t>
    </r>
    <r>
      <rPr>
        <sz val="12"/>
        <rFont val="Times New Roman"/>
        <family val="1"/>
      </rPr>
      <t xml:space="preserve">  = </t>
    </r>
  </si>
  <si>
    <t>Bayesian CI:</t>
  </si>
  <si>
    <t>Classical CI:</t>
  </si>
  <si>
    <t>Lower:</t>
  </si>
  <si>
    <t>Upper:</t>
  </si>
  <si>
    <r>
      <t>z</t>
    </r>
    <r>
      <rPr>
        <vertAlign val="subscript"/>
        <sz val="12"/>
        <rFont val="Symbol"/>
        <family val="1"/>
        <charset val="2"/>
      </rPr>
      <t>a</t>
    </r>
    <r>
      <rPr>
        <sz val="12"/>
        <rFont val="Times New Roman"/>
        <family val="1"/>
      </rPr>
      <t xml:space="preserve"> = </t>
    </r>
  </si>
  <si>
    <t>+ -</t>
  </si>
  <si>
    <r>
      <t>t</t>
    </r>
    <r>
      <rPr>
        <i/>
        <vertAlign val="subscript"/>
        <sz val="12"/>
        <rFont val="Times New Roman"/>
        <family val="1"/>
      </rPr>
      <t>n</t>
    </r>
    <r>
      <rPr>
        <vertAlign val="subscript"/>
        <sz val="12"/>
        <rFont val="Symbol"/>
        <family val="1"/>
        <charset val="2"/>
      </rPr>
      <t>-</t>
    </r>
    <r>
      <rPr>
        <vertAlign val="subscript"/>
        <sz val="12"/>
        <rFont val="Times New Roman"/>
        <family val="1"/>
      </rPr>
      <t>1</t>
    </r>
    <r>
      <rPr>
        <sz val="12"/>
        <rFont val="Times New Roman"/>
        <family val="1"/>
      </rPr>
      <t xml:space="preserve"> = </t>
    </r>
  </si>
  <si>
    <r>
      <t xml:space="preserve">    (</t>
    </r>
    <r>
      <rPr>
        <sz val="12"/>
        <rFont val="Symbol"/>
        <family val="1"/>
        <charset val="2"/>
      </rPr>
      <t>s</t>
    </r>
    <r>
      <rPr>
        <sz val="12"/>
        <rFont val="Times New Roman"/>
        <family val="1"/>
      </rPr>
      <t xml:space="preserve"> known)</t>
    </r>
  </si>
  <si>
    <r>
      <t xml:space="preserve">    (</t>
    </r>
    <r>
      <rPr>
        <sz val="12"/>
        <rFont val="Symbol"/>
        <family val="1"/>
        <charset val="2"/>
      </rPr>
      <t>s</t>
    </r>
    <r>
      <rPr>
        <sz val="12"/>
        <rFont val="Times New Roman"/>
        <family val="1"/>
      </rPr>
      <t xml:space="preserve"> unknown; conservative estimate)</t>
    </r>
  </si>
  <si>
    <r>
      <t>Upper lines:     (</t>
    </r>
    <r>
      <rPr>
        <sz val="12"/>
        <rFont val="Symbol"/>
        <family val="1"/>
        <charset val="2"/>
      </rPr>
      <t>s</t>
    </r>
    <r>
      <rPr>
        <sz val="12"/>
        <rFont val="Times New Roman"/>
        <family val="1"/>
      </rPr>
      <t xml:space="preserve"> unknown; conservative estimate)</t>
    </r>
  </si>
  <si>
    <r>
      <t>Lower lines:</t>
    </r>
    <r>
      <rPr>
        <sz val="12"/>
        <rFont val="Times New Roman"/>
        <family val="1"/>
      </rPr>
      <t xml:space="preserve">   (</t>
    </r>
    <r>
      <rPr>
        <sz val="12"/>
        <rFont val="Symbol"/>
        <family val="1"/>
        <charset val="2"/>
      </rPr>
      <t>s</t>
    </r>
    <r>
      <rPr>
        <sz val="12"/>
        <rFont val="Times New Roman"/>
        <family val="1"/>
      </rPr>
      <t xml:space="preserve"> known)</t>
    </r>
  </si>
  <si>
    <t>Enter valid values in the yellow boxes.</t>
  </si>
  <si>
    <r>
      <t xml:space="preserve">   and </t>
    </r>
    <r>
      <rPr>
        <sz val="12"/>
        <rFont val="Symbol"/>
        <family val="1"/>
        <charset val="2"/>
      </rPr>
      <t>a</t>
    </r>
    <r>
      <rPr>
        <sz val="12"/>
        <rFont val="Times New Roman"/>
        <family val="1"/>
      </rPr>
      <t xml:space="preserve"> must be in (0, 1).</t>
    </r>
  </si>
  <si>
    <r>
      <t>Note</t>
    </r>
    <r>
      <rPr>
        <sz val="12"/>
        <rFont val="Times New Roman"/>
        <family val="1"/>
      </rPr>
      <t xml:space="preserve">:   </t>
    </r>
    <r>
      <rPr>
        <i/>
        <sz val="12"/>
        <rFont val="Times New Roman"/>
        <family val="1"/>
      </rPr>
      <t>n</t>
    </r>
    <r>
      <rPr>
        <sz val="12"/>
        <rFont val="Times New Roman"/>
        <family val="1"/>
      </rPr>
      <t xml:space="preserve"> must be a natural number, the standard deviations must be positive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</si>
</sst>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</font>
    <font>
      <sz val="12"/>
      <name val="Times New Roman"/>
      <family val="1"/>
    </font>
    <font>
      <sz val="12"/>
      <name val="Symbol"/>
      <family val="1"/>
      <charset val="2"/>
    </font>
    <font>
      <vertAlign val="subscript"/>
      <sz val="12"/>
      <name val="Times New Roman"/>
      <family val="1"/>
    </font>
    <font>
      <i/>
      <sz val="12"/>
      <name val="Symbol"/>
      <family val="1"/>
      <charset val="2"/>
    </font>
    <font>
      <vertAlign val="superscript"/>
      <sz val="12"/>
      <name val="Times New Roman"/>
      <family val="1"/>
    </font>
    <font>
      <i/>
      <sz val="12"/>
      <name val="Times New Roman"/>
      <family val="1"/>
    </font>
    <font>
      <i/>
      <vertAlign val="subscript"/>
      <sz val="12"/>
      <name val="Times New Roman"/>
      <family val="1"/>
    </font>
    <font>
      <vertAlign val="subscript"/>
      <sz val="12"/>
      <name val="Symbol"/>
      <family val="1"/>
      <charset val="2"/>
    </font>
    <font>
      <b/>
      <sz val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34"/>
        <bgColor indexed="64"/>
      </patternFill>
    </fill>
    <fill>
      <patternFill patternType="solid">
        <fgColor indexed="3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6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0" fontId="1" fillId="2" borderId="1" xfId="0" applyFont="1" applyFill="1" applyBorder="1"/>
    <xf numFmtId="0" fontId="1" fillId="2" borderId="2" xfId="0" applyFont="1" applyFill="1" applyBorder="1"/>
    <xf numFmtId="0" fontId="1" fillId="2" borderId="2" xfId="0" applyFont="1" applyFill="1" applyBorder="1" applyAlignment="1">
      <alignment horizontal="right"/>
    </xf>
    <xf numFmtId="0" fontId="4" fillId="0" borderId="1" xfId="0" applyFont="1" applyBorder="1" applyAlignment="1">
      <alignment horizontal="right"/>
    </xf>
    <xf numFmtId="0" fontId="9" fillId="0" borderId="3" xfId="0" applyFont="1" applyBorder="1"/>
    <xf numFmtId="0" fontId="1" fillId="0" borderId="3" xfId="0" applyFont="1" applyBorder="1"/>
    <xf numFmtId="0" fontId="4" fillId="2" borderId="1" xfId="0" applyFont="1" applyFill="1" applyBorder="1" applyAlignment="1">
      <alignment horizontal="right"/>
    </xf>
    <xf numFmtId="0" fontId="6" fillId="0" borderId="1" xfId="0" applyFont="1" applyBorder="1" applyAlignment="1">
      <alignment horizontal="right"/>
    </xf>
    <xf numFmtId="0" fontId="6" fillId="2" borderId="1" xfId="0" applyFont="1" applyFill="1" applyBorder="1" applyAlignment="1">
      <alignment horizontal="right"/>
    </xf>
    <xf numFmtId="0" fontId="4" fillId="0" borderId="1" xfId="0" applyFont="1" applyFill="1" applyBorder="1" applyAlignment="1">
      <alignment horizontal="right"/>
    </xf>
    <xf numFmtId="0" fontId="1" fillId="0" borderId="3" xfId="0" applyFont="1" applyFill="1" applyBorder="1"/>
    <xf numFmtId="0" fontId="4" fillId="3" borderId="1" xfId="0" applyFont="1" applyFill="1" applyBorder="1" applyAlignment="1">
      <alignment horizontal="right"/>
    </xf>
    <xf numFmtId="0" fontId="9" fillId="3" borderId="3" xfId="0" applyFont="1" applyFill="1" applyBorder="1"/>
    <xf numFmtId="0" fontId="9" fillId="0" borderId="1" xfId="0" applyFont="1" applyBorder="1"/>
    <xf numFmtId="0" fontId="2" fillId="0" borderId="2" xfId="0" quotePrefix="1" applyFont="1" applyBorder="1" applyAlignment="1">
      <alignment horizontal="center"/>
    </xf>
    <xf numFmtId="0" fontId="9" fillId="2" borderId="4" xfId="0" applyFont="1" applyFill="1" applyBorder="1" applyProtection="1">
      <protection locked="0"/>
    </xf>
    <xf numFmtId="0" fontId="9" fillId="2" borderId="4" xfId="0" applyFont="1" applyFill="1" applyBorder="1" applyAlignment="1" applyProtection="1">
      <alignment horizontal="left"/>
      <protection locked="0"/>
    </xf>
    <xf numFmtId="0" fontId="1" fillId="0" borderId="0" xfId="0" quotePrefix="1" applyFont="1"/>
    <xf numFmtId="0" fontId="1" fillId="0" borderId="1" xfId="0" applyFont="1" applyBorder="1"/>
    <xf numFmtId="0" fontId="9" fillId="0" borderId="0" xfId="0" applyFont="1"/>
    <xf numFmtId="0" fontId="6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9"/>
  <sheetViews>
    <sheetView tabSelected="1" workbookViewId="0">
      <selection activeCell="C6" sqref="C6"/>
    </sheetView>
  </sheetViews>
  <sheetFormatPr defaultRowHeight="15.75" x14ac:dyDescent="0.25"/>
  <cols>
    <col min="1" max="1" width="9.140625" style="1" customWidth="1"/>
    <col min="2" max="2" width="9.140625" style="1"/>
    <col min="3" max="3" width="9.140625" style="1" customWidth="1"/>
    <col min="4" max="4" width="11.7109375" style="1" customWidth="1"/>
    <col min="5" max="16384" width="9.140625" style="1"/>
  </cols>
  <sheetData>
    <row r="2" spans="1:6" x14ac:dyDescent="0.25">
      <c r="A2" s="1" t="s">
        <v>30</v>
      </c>
    </row>
    <row r="3" spans="1:6" x14ac:dyDescent="0.25">
      <c r="A3" s="24" t="s">
        <v>32</v>
      </c>
    </row>
    <row r="4" spans="1:6" x14ac:dyDescent="0.25">
      <c r="A4" s="21" t="s">
        <v>31</v>
      </c>
    </row>
    <row r="5" spans="1:6" x14ac:dyDescent="0.25">
      <c r="B5" s="1" t="s">
        <v>0</v>
      </c>
      <c r="E5" s="1" t="s">
        <v>4</v>
      </c>
    </row>
    <row r="6" spans="1:6" ht="18.75" x14ac:dyDescent="0.35">
      <c r="B6" s="10" t="s">
        <v>1</v>
      </c>
      <c r="C6" s="19">
        <v>1000</v>
      </c>
      <c r="E6" s="12" t="s">
        <v>6</v>
      </c>
      <c r="F6" s="19">
        <v>6</v>
      </c>
    </row>
    <row r="7" spans="1:6" ht="18.75" x14ac:dyDescent="0.35">
      <c r="B7" s="10" t="s">
        <v>2</v>
      </c>
      <c r="C7" s="19">
        <v>6</v>
      </c>
      <c r="E7" s="12" t="s">
        <v>5</v>
      </c>
      <c r="F7" s="19">
        <v>1008</v>
      </c>
    </row>
    <row r="8" spans="1:6" ht="20.25" x14ac:dyDescent="0.35">
      <c r="B8" s="13" t="s">
        <v>3</v>
      </c>
      <c r="C8" s="14">
        <f>C7*C7</f>
        <v>36</v>
      </c>
      <c r="E8" s="12" t="s">
        <v>7</v>
      </c>
      <c r="F8" s="19">
        <v>6.2</v>
      </c>
    </row>
    <row r="9" spans="1:6" ht="18.75" x14ac:dyDescent="0.25">
      <c r="E9" s="11" t="s">
        <v>8</v>
      </c>
      <c r="F9" s="9">
        <f>F8*F8</f>
        <v>38.440000000000005</v>
      </c>
    </row>
    <row r="10" spans="1:6" x14ac:dyDescent="0.25">
      <c r="B10" s="1" t="s">
        <v>9</v>
      </c>
      <c r="E10" s="1" t="s">
        <v>10</v>
      </c>
    </row>
    <row r="11" spans="1:6" ht="18.75" x14ac:dyDescent="0.35">
      <c r="B11" s="11" t="s">
        <v>11</v>
      </c>
      <c r="C11" s="8">
        <f>1/C8</f>
        <v>2.7777777777777776E-2</v>
      </c>
      <c r="E11" s="11" t="s">
        <v>12</v>
      </c>
      <c r="F11" s="8">
        <f>F6/F9</f>
        <v>0.15608740894901144</v>
      </c>
    </row>
    <row r="13" spans="1:6" ht="18.75" x14ac:dyDescent="0.35">
      <c r="C13" s="3" t="s">
        <v>13</v>
      </c>
      <c r="D13" s="11" t="s">
        <v>14</v>
      </c>
      <c r="E13" s="8">
        <f>C11+F11</f>
        <v>0.1838651867267892</v>
      </c>
    </row>
    <row r="15" spans="1:6" ht="18.75" x14ac:dyDescent="0.35">
      <c r="C15" s="15" t="s">
        <v>15</v>
      </c>
      <c r="D15" s="16">
        <f>(C11*C6+F11*F7)/E13</f>
        <v>1006.7913850023582</v>
      </c>
    </row>
    <row r="16" spans="1:6" ht="18.75" x14ac:dyDescent="0.35">
      <c r="C16" s="7" t="s">
        <v>16</v>
      </c>
      <c r="D16" s="8">
        <f>SQRT(D17)</f>
        <v>2.3321165256882987</v>
      </c>
    </row>
    <row r="17" spans="1:8" ht="20.25" x14ac:dyDescent="0.35">
      <c r="C17" s="15" t="s">
        <v>17</v>
      </c>
      <c r="D17" s="16">
        <f>1/E13</f>
        <v>5.4387674893884617</v>
      </c>
    </row>
    <row r="18" spans="1:8" ht="18.75" x14ac:dyDescent="0.35">
      <c r="F18" s="2" t="s">
        <v>25</v>
      </c>
      <c r="G18" s="1">
        <f>TINV(D19,F6-1)</f>
        <v>2.570581835636315</v>
      </c>
    </row>
    <row r="19" spans="1:8" ht="17.25" x14ac:dyDescent="0.3">
      <c r="A19" s="4"/>
      <c r="B19" s="5"/>
      <c r="C19" s="6" t="s">
        <v>18</v>
      </c>
      <c r="D19" s="20">
        <v>0.05</v>
      </c>
      <c r="F19" s="2" t="s">
        <v>23</v>
      </c>
      <c r="G19" s="1">
        <f>-NORMSINV(D19/2)</f>
        <v>1.9599639845400538</v>
      </c>
    </row>
    <row r="20" spans="1:8" x14ac:dyDescent="0.25">
      <c r="B20" s="1" t="s">
        <v>19</v>
      </c>
      <c r="F20" s="1" t="s">
        <v>20</v>
      </c>
    </row>
    <row r="21" spans="1:8" x14ac:dyDescent="0.25">
      <c r="A21" s="22">
        <f>D15</f>
        <v>1006.7913850023582</v>
      </c>
      <c r="B21" s="18" t="s">
        <v>24</v>
      </c>
      <c r="C21" s="9">
        <f>G18*D16</f>
        <v>5.9948963795216121</v>
      </c>
      <c r="E21" s="22">
        <f>F7</f>
        <v>1008</v>
      </c>
      <c r="F21" s="18" t="s">
        <v>24</v>
      </c>
      <c r="G21" s="9">
        <f>G18/SQRT(F11)</f>
        <v>6.5065009673551035</v>
      </c>
      <c r="H21" s="21" t="s">
        <v>27</v>
      </c>
    </row>
    <row r="22" spans="1:8" x14ac:dyDescent="0.25">
      <c r="A22" s="17">
        <f>D15</f>
        <v>1006.7913850023582</v>
      </c>
      <c r="B22" s="18" t="s">
        <v>24</v>
      </c>
      <c r="C22" s="8">
        <f>G19*D16</f>
        <v>4.5708643980997445</v>
      </c>
      <c r="E22" s="17">
        <f>F7</f>
        <v>1008</v>
      </c>
      <c r="F22" s="18" t="s">
        <v>24</v>
      </c>
      <c r="G22" s="8">
        <f>G19/SQRT(F11)</f>
        <v>4.9609420655671528</v>
      </c>
      <c r="H22" s="21" t="s">
        <v>26</v>
      </c>
    </row>
    <row r="24" spans="1:8" x14ac:dyDescent="0.25">
      <c r="A24" s="1" t="s">
        <v>21</v>
      </c>
      <c r="C24" s="1" t="s">
        <v>22</v>
      </c>
      <c r="E24" s="1" t="s">
        <v>21</v>
      </c>
      <c r="G24" s="1" t="s">
        <v>22</v>
      </c>
    </row>
    <row r="25" spans="1:8" x14ac:dyDescent="0.25">
      <c r="A25" s="1">
        <f>A21-C21</f>
        <v>1000.7964886228366</v>
      </c>
      <c r="C25" s="1">
        <f>A21+C21</f>
        <v>1012.7862813818798</v>
      </c>
      <c r="E25" s="1">
        <f>E21-G21</f>
        <v>1001.4934990326449</v>
      </c>
      <c r="G25" s="1">
        <f>E21+G21</f>
        <v>1014.5065009673551</v>
      </c>
      <c r="H25" s="21" t="s">
        <v>27</v>
      </c>
    </row>
    <row r="26" spans="1:8" x14ac:dyDescent="0.25">
      <c r="A26" s="23">
        <f>A22-C22</f>
        <v>1002.2205206042585</v>
      </c>
      <c r="B26" s="23"/>
      <c r="C26" s="23">
        <f>A22+C22</f>
        <v>1011.3622494004579</v>
      </c>
      <c r="D26" s="23"/>
      <c r="E26" s="23">
        <f>E22-G22</f>
        <v>1003.0390579344329</v>
      </c>
      <c r="F26" s="23"/>
      <c r="G26" s="23">
        <f>E22+G22</f>
        <v>1012.9609420655671</v>
      </c>
      <c r="H26" s="21" t="s">
        <v>26</v>
      </c>
    </row>
    <row r="28" spans="1:8" x14ac:dyDescent="0.25">
      <c r="A28" s="1" t="s">
        <v>28</v>
      </c>
    </row>
    <row r="29" spans="1:8" x14ac:dyDescent="0.25">
      <c r="A29" s="23" t="s">
        <v>29</v>
      </c>
    </row>
  </sheetData>
  <sheetProtection sheet="1" objects="1" scenarios="1"/>
  <phoneticPr fontId="0" type="noConversion"/>
  <printOptions horizontalCentered="1"/>
  <pageMargins left="0.74803149606299213" right="0.74803149606299213" top="0.98425196850393704" bottom="0.98425196850393704" header="0.51181102362204722" footer="0.51181102362204722"/>
  <pageSetup scale="115" orientation="portrait" r:id="rId1"/>
  <headerFooter alignWithMargins="0">
    <oddHeader>&amp;L&amp;"Times New Roman,Bold"&amp;12ENGI 4421&amp;C&amp;"Times New Roman,Bold"&amp;12 Bayesian Confidence Intervals&amp;R&amp;"Lincoln,Regular"&amp;14Dr. G.H. George</oddHeader>
    <oddFooter>&amp;L&amp;F - &amp;A&amp;R&amp;D 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CI</vt:lpstr>
      <vt:lpstr>CI!Print_Area</vt:lpstr>
    </vt:vector>
  </TitlesOfParts>
  <Company>Memorial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Bayesian CI, from summary stats</dc:title>
  <dc:subject>ENGI 4421 Probability and Statistics</dc:subject>
  <dc:creator>Glyn George</dc:creator>
  <cp:lastModifiedBy>Glyn George</cp:lastModifiedBy>
  <cp:lastPrinted>2015-02-20T15:46:47Z</cp:lastPrinted>
  <dcterms:created xsi:type="dcterms:W3CDTF">2000-03-07T17:28:12Z</dcterms:created>
  <dcterms:modified xsi:type="dcterms:W3CDTF">2015-02-20T15:47:22Z</dcterms:modified>
</cp:coreProperties>
</file>