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30" yWindow="0" windowWidth="10755" windowHeight="9945"/>
  </bookViews>
  <sheets>
    <sheet name="Beta" sheetId="1" r:id="rId1"/>
  </sheets>
  <definedNames>
    <definedName name="_xlnm.Print_Area" localSheetId="0">Beta!$A$1:$H$43</definedName>
  </definedNames>
  <calcPr calcId="145621"/>
</workbook>
</file>

<file path=xl/calcChain.xml><?xml version="1.0" encoding="utf-8"?>
<calcChain xmlns="http://schemas.openxmlformats.org/spreadsheetml/2006/main">
  <c r="F2" i="1" l="1"/>
  <c r="A4" i="1"/>
  <c r="A5" i="1" s="1"/>
  <c r="F42" i="1"/>
  <c r="F38" i="1" s="1"/>
  <c r="F43" i="1"/>
  <c r="B4" i="1"/>
  <c r="A6" i="1" l="1"/>
  <c r="B5" i="1"/>
  <c r="C5" i="1" s="1"/>
  <c r="F39" i="1"/>
  <c r="F40" i="1" s="1"/>
  <c r="B6" i="1" l="1"/>
  <c r="C6" i="1" s="1"/>
  <c r="A7" i="1"/>
  <c r="A8" i="1" l="1"/>
  <c r="B7" i="1"/>
  <c r="C7" i="1" s="1"/>
  <c r="A9" i="1" l="1"/>
  <c r="B8" i="1"/>
  <c r="C8" i="1" s="1"/>
  <c r="A10" i="1" l="1"/>
  <c r="B9" i="1"/>
  <c r="C9" i="1" s="1"/>
  <c r="B10" i="1" l="1"/>
  <c r="C10" i="1" s="1"/>
  <c r="A11" i="1"/>
  <c r="A12" i="1" l="1"/>
  <c r="B11" i="1"/>
  <c r="C11" i="1" s="1"/>
  <c r="A13" i="1" l="1"/>
  <c r="B12" i="1"/>
  <c r="C12" i="1" s="1"/>
  <c r="A14" i="1" l="1"/>
  <c r="B13" i="1"/>
  <c r="C13" i="1" s="1"/>
  <c r="B14" i="1" l="1"/>
  <c r="C14" i="1" s="1"/>
  <c r="A15" i="1"/>
  <c r="A16" i="1" l="1"/>
  <c r="B15" i="1"/>
  <c r="C15" i="1" s="1"/>
  <c r="A17" i="1" l="1"/>
  <c r="B16" i="1"/>
  <c r="C16" i="1" s="1"/>
  <c r="A18" i="1" l="1"/>
  <c r="B17" i="1"/>
  <c r="C17" i="1" s="1"/>
  <c r="B18" i="1" l="1"/>
  <c r="C18" i="1" s="1"/>
  <c r="A19" i="1"/>
  <c r="A20" i="1" l="1"/>
  <c r="B19" i="1"/>
  <c r="C19" i="1" s="1"/>
  <c r="A21" i="1" l="1"/>
  <c r="B20" i="1"/>
  <c r="C20" i="1" s="1"/>
  <c r="A22" i="1" l="1"/>
  <c r="B21" i="1"/>
  <c r="C21" i="1" s="1"/>
  <c r="B22" i="1" l="1"/>
  <c r="C22" i="1" s="1"/>
  <c r="A23" i="1"/>
  <c r="A24" i="1" l="1"/>
  <c r="B23" i="1"/>
  <c r="C23" i="1" s="1"/>
  <c r="A25" i="1" l="1"/>
  <c r="B24" i="1"/>
  <c r="C24" i="1" s="1"/>
  <c r="A26" i="1" l="1"/>
  <c r="B25" i="1"/>
  <c r="C25" i="1" s="1"/>
  <c r="B26" i="1" l="1"/>
  <c r="C26" i="1" s="1"/>
  <c r="A27" i="1"/>
  <c r="A28" i="1" l="1"/>
  <c r="B27" i="1"/>
  <c r="C27" i="1" s="1"/>
  <c r="A29" i="1" l="1"/>
  <c r="B28" i="1"/>
  <c r="C28" i="1" s="1"/>
  <c r="A30" i="1" l="1"/>
  <c r="B29" i="1"/>
  <c r="C29" i="1" s="1"/>
  <c r="B30" i="1" l="1"/>
  <c r="C30" i="1" s="1"/>
  <c r="A31" i="1"/>
  <c r="A32" i="1" l="1"/>
  <c r="B31" i="1"/>
  <c r="C31" i="1" s="1"/>
  <c r="A33" i="1" l="1"/>
  <c r="B32" i="1"/>
  <c r="C32" i="1" s="1"/>
  <c r="A34" i="1" l="1"/>
  <c r="B33" i="1"/>
  <c r="C33" i="1" s="1"/>
  <c r="B34" i="1" l="1"/>
  <c r="C34" i="1" s="1"/>
  <c r="A35" i="1"/>
  <c r="A36" i="1" l="1"/>
  <c r="B35" i="1"/>
  <c r="C35" i="1" s="1"/>
  <c r="A37" i="1" l="1"/>
  <c r="B36" i="1"/>
  <c r="C36" i="1" s="1"/>
  <c r="A38" i="1" l="1"/>
  <c r="B37" i="1"/>
  <c r="C37" i="1" s="1"/>
  <c r="B38" i="1" l="1"/>
  <c r="C38" i="1" s="1"/>
  <c r="A39" i="1"/>
  <c r="A40" i="1" l="1"/>
  <c r="B39" i="1"/>
  <c r="C39" i="1" s="1"/>
  <c r="A41" i="1" l="1"/>
  <c r="B40" i="1"/>
  <c r="C40" i="1" s="1"/>
  <c r="B41" i="1" l="1"/>
  <c r="C41" i="1" s="1"/>
  <c r="A42" i="1"/>
  <c r="B42" i="1" l="1"/>
  <c r="C42" i="1" s="1"/>
  <c r="A43" i="1"/>
  <c r="A44" i="1" l="1"/>
  <c r="B43" i="1"/>
  <c r="C43" i="1" s="1"/>
  <c r="A45" i="1" l="1"/>
  <c r="B44" i="1"/>
  <c r="C44" i="1" s="1"/>
  <c r="A46" i="1" l="1"/>
  <c r="B45" i="1"/>
  <c r="C45" i="1" s="1"/>
  <c r="A47" i="1" l="1"/>
  <c r="B46" i="1"/>
  <c r="C46" i="1" s="1"/>
  <c r="A48" i="1" l="1"/>
  <c r="B47" i="1"/>
  <c r="C47" i="1" s="1"/>
  <c r="A49" i="1" l="1"/>
  <c r="B48" i="1"/>
  <c r="C48" i="1" s="1"/>
  <c r="A50" i="1" l="1"/>
  <c r="B49" i="1"/>
  <c r="C49" i="1" s="1"/>
  <c r="A51" i="1" l="1"/>
  <c r="B50" i="1"/>
  <c r="C50" i="1" s="1"/>
  <c r="A52" i="1" l="1"/>
  <c r="B51" i="1"/>
  <c r="C51" i="1" s="1"/>
  <c r="A53" i="1" l="1"/>
  <c r="B52" i="1"/>
  <c r="C52" i="1" s="1"/>
  <c r="A54" i="1" l="1"/>
  <c r="B53" i="1"/>
  <c r="C53" i="1" s="1"/>
  <c r="A55" i="1" l="1"/>
  <c r="B54" i="1"/>
  <c r="C54" i="1" s="1"/>
  <c r="A56" i="1" l="1"/>
  <c r="B55" i="1"/>
  <c r="C55" i="1" s="1"/>
  <c r="A57" i="1" l="1"/>
  <c r="B56" i="1"/>
  <c r="C56" i="1" s="1"/>
  <c r="A58" i="1" l="1"/>
  <c r="B57" i="1"/>
  <c r="C57" i="1" s="1"/>
  <c r="A59" i="1" l="1"/>
  <c r="B58" i="1"/>
  <c r="C58" i="1" s="1"/>
  <c r="A60" i="1" l="1"/>
  <c r="B59" i="1"/>
  <c r="C59" i="1" s="1"/>
  <c r="A61" i="1" l="1"/>
  <c r="B60" i="1"/>
  <c r="C60" i="1" s="1"/>
  <c r="A62" i="1" l="1"/>
  <c r="B61" i="1"/>
  <c r="C61" i="1" s="1"/>
  <c r="A63" i="1" l="1"/>
  <c r="B62" i="1"/>
  <c r="C62" i="1" s="1"/>
  <c r="A64" i="1" l="1"/>
  <c r="B63" i="1"/>
  <c r="C63" i="1" s="1"/>
  <c r="A65" i="1" l="1"/>
  <c r="B64" i="1"/>
  <c r="C64" i="1" s="1"/>
  <c r="A66" i="1" l="1"/>
  <c r="B65" i="1"/>
  <c r="C65" i="1" s="1"/>
  <c r="A67" i="1" l="1"/>
  <c r="B66" i="1"/>
  <c r="C66" i="1" s="1"/>
  <c r="A68" i="1" l="1"/>
  <c r="B67" i="1"/>
  <c r="C67" i="1" s="1"/>
  <c r="A69" i="1" l="1"/>
  <c r="B68" i="1"/>
  <c r="C68" i="1" s="1"/>
  <c r="A70" i="1" l="1"/>
  <c r="B69" i="1"/>
  <c r="C69" i="1" s="1"/>
  <c r="A71" i="1" l="1"/>
  <c r="B70" i="1"/>
  <c r="C70" i="1" s="1"/>
  <c r="A72" i="1" l="1"/>
  <c r="B71" i="1"/>
  <c r="C71" i="1" s="1"/>
  <c r="A73" i="1" l="1"/>
  <c r="B72" i="1"/>
  <c r="C72" i="1" s="1"/>
  <c r="A74" i="1" l="1"/>
  <c r="B73" i="1"/>
  <c r="C73" i="1" s="1"/>
  <c r="A75" i="1" l="1"/>
  <c r="B74" i="1"/>
  <c r="C74" i="1" s="1"/>
  <c r="A76" i="1" l="1"/>
  <c r="B75" i="1"/>
  <c r="C75" i="1" s="1"/>
  <c r="A77" i="1" l="1"/>
  <c r="B76" i="1"/>
  <c r="C76" i="1" s="1"/>
  <c r="A78" i="1" l="1"/>
  <c r="B77" i="1"/>
  <c r="C77" i="1" s="1"/>
  <c r="A79" i="1" l="1"/>
  <c r="B78" i="1"/>
  <c r="C78" i="1" s="1"/>
  <c r="A80" i="1" l="1"/>
  <c r="B79" i="1"/>
  <c r="C79" i="1" s="1"/>
  <c r="A81" i="1" l="1"/>
  <c r="B80" i="1"/>
  <c r="C80" i="1" s="1"/>
  <c r="A82" i="1" l="1"/>
  <c r="B81" i="1"/>
  <c r="C81" i="1" s="1"/>
  <c r="A83" i="1" l="1"/>
  <c r="B82" i="1"/>
  <c r="C82" i="1" s="1"/>
  <c r="A84" i="1" l="1"/>
  <c r="B83" i="1"/>
  <c r="C83" i="1" s="1"/>
  <c r="A85" i="1" l="1"/>
  <c r="B84" i="1"/>
  <c r="C84" i="1" s="1"/>
  <c r="A86" i="1" l="1"/>
  <c r="B85" i="1"/>
  <c r="C85" i="1" s="1"/>
  <c r="A87" i="1" l="1"/>
  <c r="B86" i="1"/>
  <c r="C86" i="1" s="1"/>
  <c r="A88" i="1" l="1"/>
  <c r="B87" i="1"/>
  <c r="C87" i="1" s="1"/>
  <c r="A89" i="1" l="1"/>
  <c r="B88" i="1"/>
  <c r="C88" i="1" s="1"/>
  <c r="A90" i="1" l="1"/>
  <c r="B89" i="1"/>
  <c r="C89" i="1" s="1"/>
  <c r="A91" i="1" l="1"/>
  <c r="B90" i="1"/>
  <c r="C90" i="1" s="1"/>
  <c r="A92" i="1" l="1"/>
  <c r="B91" i="1"/>
  <c r="C91" i="1" s="1"/>
  <c r="A93" i="1" l="1"/>
  <c r="B92" i="1"/>
  <c r="C92" i="1" s="1"/>
  <c r="A94" i="1" l="1"/>
  <c r="B93" i="1"/>
  <c r="C93" i="1" s="1"/>
  <c r="A95" i="1" l="1"/>
  <c r="B94" i="1"/>
  <c r="C94" i="1" s="1"/>
  <c r="B95" i="1" l="1"/>
  <c r="C95" i="1" s="1"/>
  <c r="A96" i="1"/>
  <c r="A97" i="1" l="1"/>
  <c r="B96" i="1"/>
  <c r="C96" i="1" s="1"/>
  <c r="A98" i="1" l="1"/>
  <c r="B97" i="1"/>
  <c r="C97" i="1" s="1"/>
  <c r="A99" i="1" l="1"/>
  <c r="B98" i="1"/>
  <c r="C98" i="1" s="1"/>
  <c r="B99" i="1" l="1"/>
  <c r="C99" i="1" s="1"/>
  <c r="A100" i="1"/>
  <c r="A101" i="1" l="1"/>
  <c r="B100" i="1"/>
  <c r="C100" i="1" s="1"/>
  <c r="B101" i="1" l="1"/>
  <c r="C101" i="1" s="1"/>
  <c r="A102" i="1"/>
  <c r="A103" i="1" l="1"/>
  <c r="B102" i="1"/>
  <c r="C102" i="1" s="1"/>
  <c r="A104" i="1" l="1"/>
  <c r="B103" i="1"/>
  <c r="C104" i="1" l="1"/>
  <c r="C103" i="1"/>
</calcChain>
</file>

<file path=xl/sharedStrings.xml><?xml version="1.0" encoding="utf-8"?>
<sst xmlns="http://schemas.openxmlformats.org/spreadsheetml/2006/main" count="16" uniqueCount="16">
  <si>
    <t xml:space="preserve">a = </t>
  </si>
  <si>
    <t xml:space="preserve">b = </t>
  </si>
  <si>
    <t xml:space="preserve">A = </t>
  </si>
  <si>
    <t xml:space="preserve">B = </t>
  </si>
  <si>
    <r>
      <t xml:space="preserve">Beta distribution </t>
    </r>
    <r>
      <rPr>
        <i/>
        <sz val="12"/>
        <rFont val="Symbol"/>
        <family val="1"/>
        <charset val="2"/>
      </rPr>
      <t>b</t>
    </r>
    <r>
      <rPr>
        <sz val="12"/>
        <rFont val="Times New Roman"/>
        <family val="1"/>
      </rPr>
      <t>(</t>
    </r>
    <r>
      <rPr>
        <i/>
        <sz val="12"/>
        <rFont val="Times New Roman"/>
        <family val="1"/>
      </rPr>
      <t>x</t>
    </r>
    <r>
      <rPr>
        <sz val="12"/>
        <rFont val="Times New Roman"/>
        <family val="1"/>
      </rPr>
      <t xml:space="preserve">; </t>
    </r>
    <r>
      <rPr>
        <i/>
        <sz val="12"/>
        <rFont val="Symbol"/>
        <family val="1"/>
        <charset val="2"/>
      </rPr>
      <t>a</t>
    </r>
    <r>
      <rPr>
        <sz val="12"/>
        <rFont val="Times New Roman"/>
        <family val="1"/>
      </rPr>
      <t xml:space="preserve">, </t>
    </r>
    <r>
      <rPr>
        <i/>
        <sz val="12"/>
        <rFont val="Symbol"/>
        <family val="1"/>
        <charset val="2"/>
      </rPr>
      <t>b</t>
    </r>
    <r>
      <rPr>
        <sz val="12"/>
        <rFont val="Times New Roman"/>
        <family val="1"/>
      </rPr>
      <t xml:space="preserve">, </t>
    </r>
    <r>
      <rPr>
        <i/>
        <sz val="12"/>
        <rFont val="Times New Roman"/>
        <family val="1"/>
      </rPr>
      <t>A</t>
    </r>
    <r>
      <rPr>
        <sz val="12"/>
        <rFont val="Times New Roman"/>
        <family val="1"/>
      </rPr>
      <t xml:space="preserve">, </t>
    </r>
    <r>
      <rPr>
        <i/>
        <sz val="12"/>
        <rFont val="Times New Roman"/>
        <family val="1"/>
      </rPr>
      <t>B</t>
    </r>
    <r>
      <rPr>
        <sz val="12"/>
        <rFont val="Times New Roman"/>
        <family val="1"/>
      </rPr>
      <t>)</t>
    </r>
  </si>
  <si>
    <t xml:space="preserve">step = </t>
  </si>
  <si>
    <t>x</t>
  </si>
  <si>
    <r>
      <t>B</t>
    </r>
    <r>
      <rPr>
        <sz val="12"/>
        <rFont val="Times New Roman"/>
        <family val="1"/>
      </rPr>
      <t>(</t>
    </r>
    <r>
      <rPr>
        <i/>
        <sz val="12"/>
        <rFont val="Times New Roman"/>
        <family val="1"/>
      </rPr>
      <t>x</t>
    </r>
    <r>
      <rPr>
        <sz val="12"/>
        <rFont val="Times New Roman"/>
        <family val="1"/>
      </rPr>
      <t>)</t>
    </r>
  </si>
  <si>
    <r>
      <t>b</t>
    </r>
    <r>
      <rPr>
        <sz val="12"/>
        <rFont val="Times New Roman"/>
        <family val="1"/>
      </rPr>
      <t>(</t>
    </r>
    <r>
      <rPr>
        <i/>
        <sz val="12"/>
        <rFont val="Times New Roman"/>
        <family val="1"/>
      </rPr>
      <t>x</t>
    </r>
    <r>
      <rPr>
        <sz val="12"/>
        <rFont val="Times New Roman"/>
        <family val="1"/>
      </rPr>
      <t>)</t>
    </r>
  </si>
  <si>
    <t xml:space="preserve">m = </t>
  </si>
  <si>
    <t xml:space="preserve">s = </t>
  </si>
  <si>
    <r>
      <t>s</t>
    </r>
    <r>
      <rPr>
        <vertAlign val="superscript"/>
        <sz val="12"/>
        <rFont val="Symbol"/>
        <family val="1"/>
        <charset val="2"/>
      </rPr>
      <t>2</t>
    </r>
    <r>
      <rPr>
        <i/>
        <sz val="12"/>
        <rFont val="Symbol"/>
        <family val="1"/>
        <charset val="2"/>
      </rPr>
      <t xml:space="preserve"> = </t>
    </r>
  </si>
  <si>
    <t xml:space="preserve">range = </t>
  </si>
  <si>
    <r>
      <t xml:space="preserve">a </t>
    </r>
    <r>
      <rPr>
        <sz val="12"/>
        <rFont val="Symbol"/>
        <family val="1"/>
        <charset val="2"/>
      </rPr>
      <t xml:space="preserve">+ </t>
    </r>
    <r>
      <rPr>
        <i/>
        <sz val="12"/>
        <rFont val="Symbol"/>
        <family val="1"/>
        <charset val="2"/>
      </rPr>
      <t xml:space="preserve">b = </t>
    </r>
  </si>
  <si>
    <r>
      <t xml:space="preserve">   and </t>
    </r>
    <r>
      <rPr>
        <i/>
        <sz val="12"/>
        <rFont val="Times New Roman"/>
        <family val="1"/>
      </rPr>
      <t>B</t>
    </r>
    <r>
      <rPr>
        <sz val="12"/>
        <rFont val="Times New Roman"/>
        <family val="1"/>
      </rPr>
      <t xml:space="preserve"> &gt; </t>
    </r>
    <r>
      <rPr>
        <i/>
        <sz val="12"/>
        <rFont val="Times New Roman"/>
        <family val="1"/>
      </rPr>
      <t>A</t>
    </r>
    <r>
      <rPr>
        <sz val="12"/>
        <rFont val="Times New Roman"/>
        <family val="1"/>
      </rPr>
      <t xml:space="preserve">) </t>
    </r>
  </si>
  <si>
    <r>
      <t xml:space="preserve">  (</t>
    </r>
    <r>
      <rPr>
        <i/>
        <sz val="12"/>
        <rFont val="Symbol"/>
        <family val="1"/>
        <charset val="2"/>
      </rPr>
      <t>a</t>
    </r>
    <r>
      <rPr>
        <sz val="12"/>
        <rFont val="Symbol"/>
        <family val="1"/>
        <charset val="2"/>
      </rPr>
      <t xml:space="preserve">, </t>
    </r>
    <r>
      <rPr>
        <i/>
        <sz val="12"/>
        <rFont val="Symbol"/>
        <family val="1"/>
        <charset val="2"/>
      </rPr>
      <t>b</t>
    </r>
    <r>
      <rPr>
        <sz val="12"/>
        <rFont val="Times New Roman"/>
        <family val="1"/>
      </rPr>
      <t xml:space="preserve"> must be positive;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</si>
</sst>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6" x14ac:knownFonts="1">
    <font>
      <sz val="10"/>
      <name val="Arial"/>
    </font>
    <font>
      <sz val="12"/>
      <name val="Times New Roman"/>
      <family val="1"/>
    </font>
    <font>
      <i/>
      <sz val="12"/>
      <name val="Symbol"/>
      <family val="1"/>
      <charset val="2"/>
    </font>
    <font>
      <i/>
      <sz val="12"/>
      <name val="Times New Roman"/>
      <family val="1"/>
    </font>
    <font>
      <sz val="12"/>
      <name val="Symbol"/>
      <family val="1"/>
      <charset val="2"/>
    </font>
    <font>
      <vertAlign val="superscript"/>
      <sz val="12"/>
      <name val="Symbol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indexed="34"/>
        <bgColor indexed="64"/>
      </patternFill>
    </fill>
  </fills>
  <borders count="8">
    <border>
      <left/>
      <right/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alignment horizontal="left"/>
      <protection locked="0"/>
    </xf>
    <xf numFmtId="0" fontId="1" fillId="0" borderId="2" xfId="0" applyFont="1" applyBorder="1" applyAlignment="1">
      <alignment horizontal="right"/>
    </xf>
    <xf numFmtId="0" fontId="1" fillId="0" borderId="3" xfId="0" applyFont="1" applyBorder="1"/>
    <xf numFmtId="2" fontId="2" fillId="2" borderId="4" xfId="0" applyNumberFormat="1" applyFont="1" applyFill="1" applyBorder="1" applyAlignment="1">
      <alignment horizontal="right"/>
    </xf>
    <xf numFmtId="2" fontId="1" fillId="0" borderId="0" xfId="0" applyNumberFormat="1" applyFont="1"/>
    <xf numFmtId="2" fontId="3" fillId="0" borderId="0" xfId="0" applyNumberFormat="1" applyFont="1" applyAlignment="1">
      <alignment horizontal="center"/>
    </xf>
    <xf numFmtId="164" fontId="1" fillId="0" borderId="0" xfId="0" applyNumberFormat="1" applyFont="1"/>
    <xf numFmtId="164" fontId="2" fillId="0" borderId="0" xfId="0" applyNumberFormat="1" applyFont="1" applyAlignment="1">
      <alignment horizontal="center"/>
    </xf>
    <xf numFmtId="0" fontId="1" fillId="2" borderId="1" xfId="0" applyNumberFormat="1" applyFont="1" applyFill="1" applyBorder="1" applyAlignment="1" applyProtection="1">
      <alignment horizontal="left"/>
      <protection locked="0"/>
    </xf>
    <xf numFmtId="0" fontId="2" fillId="0" borderId="2" xfId="0" applyFont="1" applyBorder="1" applyAlignment="1">
      <alignment horizontal="right"/>
    </xf>
    <xf numFmtId="0" fontId="3" fillId="2" borderId="5" xfId="0" applyFont="1" applyFill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/>
    <xf numFmtId="0" fontId="1" fillId="0" borderId="0" xfId="0" quotePrefix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CA"/>
              <a:t>c.d.f.</a:t>
            </a:r>
          </a:p>
        </c:rich>
      </c:tx>
      <c:layout>
        <c:manualLayout>
          <c:xMode val="edge"/>
          <c:yMode val="edge"/>
          <c:x val="0.42539815856351287"/>
          <c:y val="3.57142857142857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5079442830613935"/>
          <c:y val="0.25324675324675322"/>
          <c:w val="0.70476408967041693"/>
          <c:h val="0.47727272727272729"/>
        </c:manualLayout>
      </c:layout>
      <c:lineChart>
        <c:grouping val="standard"/>
        <c:varyColors val="0"/>
        <c:ser>
          <c:idx val="0"/>
          <c:order val="0"/>
          <c:tx>
            <c:strRef>
              <c:f>Beta!$B$3</c:f>
              <c:strCache>
                <c:ptCount val="1"/>
                <c:pt idx="0">
                  <c:v>B(x)</c:v>
                </c:pt>
              </c:strCache>
            </c:strRef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numRef>
              <c:f>Beta!$A$4:$A$104</c:f>
              <c:numCache>
                <c:formatCode>0.00</c:formatCode>
                <c:ptCount val="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0.21000000000000005</c:v>
                </c:pt>
                <c:pt idx="22">
                  <c:v>0.22000000000000006</c:v>
                </c:pt>
                <c:pt idx="23">
                  <c:v>0.23000000000000007</c:v>
                </c:pt>
                <c:pt idx="24">
                  <c:v>0.24000000000000007</c:v>
                </c:pt>
                <c:pt idx="25">
                  <c:v>0.25000000000000006</c:v>
                </c:pt>
                <c:pt idx="26">
                  <c:v>0.26000000000000006</c:v>
                </c:pt>
                <c:pt idx="27">
                  <c:v>0.27000000000000007</c:v>
                </c:pt>
                <c:pt idx="28">
                  <c:v>0.28000000000000008</c:v>
                </c:pt>
                <c:pt idx="29">
                  <c:v>0.29000000000000009</c:v>
                </c:pt>
                <c:pt idx="30">
                  <c:v>0.3000000000000001</c:v>
                </c:pt>
                <c:pt idx="31">
                  <c:v>0.31000000000000011</c:v>
                </c:pt>
                <c:pt idx="32">
                  <c:v>0.32000000000000012</c:v>
                </c:pt>
                <c:pt idx="33">
                  <c:v>0.33000000000000013</c:v>
                </c:pt>
                <c:pt idx="34">
                  <c:v>0.34000000000000014</c:v>
                </c:pt>
                <c:pt idx="35">
                  <c:v>0.35000000000000014</c:v>
                </c:pt>
                <c:pt idx="36">
                  <c:v>0.36000000000000015</c:v>
                </c:pt>
                <c:pt idx="37">
                  <c:v>0.37000000000000016</c:v>
                </c:pt>
                <c:pt idx="38">
                  <c:v>0.38000000000000017</c:v>
                </c:pt>
                <c:pt idx="39">
                  <c:v>0.39000000000000018</c:v>
                </c:pt>
                <c:pt idx="40">
                  <c:v>0.40000000000000019</c:v>
                </c:pt>
                <c:pt idx="41">
                  <c:v>0.4100000000000002</c:v>
                </c:pt>
                <c:pt idx="42">
                  <c:v>0.42000000000000021</c:v>
                </c:pt>
                <c:pt idx="43">
                  <c:v>0.43000000000000022</c:v>
                </c:pt>
                <c:pt idx="44">
                  <c:v>0.44000000000000022</c:v>
                </c:pt>
                <c:pt idx="45">
                  <c:v>0.45000000000000023</c:v>
                </c:pt>
                <c:pt idx="46">
                  <c:v>0.46000000000000024</c:v>
                </c:pt>
                <c:pt idx="47">
                  <c:v>0.47000000000000025</c:v>
                </c:pt>
                <c:pt idx="48">
                  <c:v>0.48000000000000026</c:v>
                </c:pt>
                <c:pt idx="49">
                  <c:v>0.49000000000000027</c:v>
                </c:pt>
                <c:pt idx="50">
                  <c:v>0.50000000000000022</c:v>
                </c:pt>
                <c:pt idx="51">
                  <c:v>0.51000000000000023</c:v>
                </c:pt>
                <c:pt idx="52">
                  <c:v>0.52000000000000024</c:v>
                </c:pt>
                <c:pt idx="53">
                  <c:v>0.53000000000000025</c:v>
                </c:pt>
                <c:pt idx="54">
                  <c:v>0.54000000000000026</c:v>
                </c:pt>
                <c:pt idx="55">
                  <c:v>0.55000000000000027</c:v>
                </c:pt>
                <c:pt idx="56">
                  <c:v>0.56000000000000028</c:v>
                </c:pt>
                <c:pt idx="57">
                  <c:v>0.57000000000000028</c:v>
                </c:pt>
                <c:pt idx="58">
                  <c:v>0.58000000000000029</c:v>
                </c:pt>
                <c:pt idx="59">
                  <c:v>0.5900000000000003</c:v>
                </c:pt>
                <c:pt idx="60">
                  <c:v>0.60000000000000031</c:v>
                </c:pt>
                <c:pt idx="61">
                  <c:v>0.61000000000000032</c:v>
                </c:pt>
                <c:pt idx="62">
                  <c:v>0.62000000000000033</c:v>
                </c:pt>
                <c:pt idx="63">
                  <c:v>0.63000000000000034</c:v>
                </c:pt>
                <c:pt idx="64">
                  <c:v>0.64000000000000035</c:v>
                </c:pt>
                <c:pt idx="65">
                  <c:v>0.65000000000000036</c:v>
                </c:pt>
                <c:pt idx="66">
                  <c:v>0.66000000000000036</c:v>
                </c:pt>
                <c:pt idx="67">
                  <c:v>0.67000000000000037</c:v>
                </c:pt>
                <c:pt idx="68">
                  <c:v>0.68000000000000038</c:v>
                </c:pt>
                <c:pt idx="69">
                  <c:v>0.69000000000000039</c:v>
                </c:pt>
                <c:pt idx="70">
                  <c:v>0.7000000000000004</c:v>
                </c:pt>
                <c:pt idx="71">
                  <c:v>0.71000000000000041</c:v>
                </c:pt>
                <c:pt idx="72">
                  <c:v>0.72000000000000042</c:v>
                </c:pt>
                <c:pt idx="73">
                  <c:v>0.73000000000000043</c:v>
                </c:pt>
                <c:pt idx="74">
                  <c:v>0.74000000000000044</c:v>
                </c:pt>
                <c:pt idx="75">
                  <c:v>0.75000000000000044</c:v>
                </c:pt>
                <c:pt idx="76">
                  <c:v>0.76000000000000045</c:v>
                </c:pt>
                <c:pt idx="77">
                  <c:v>0.77000000000000046</c:v>
                </c:pt>
                <c:pt idx="78">
                  <c:v>0.78000000000000047</c:v>
                </c:pt>
                <c:pt idx="79">
                  <c:v>0.79000000000000048</c:v>
                </c:pt>
                <c:pt idx="80">
                  <c:v>0.80000000000000049</c:v>
                </c:pt>
                <c:pt idx="81">
                  <c:v>0.8100000000000005</c:v>
                </c:pt>
                <c:pt idx="82">
                  <c:v>0.82000000000000051</c:v>
                </c:pt>
                <c:pt idx="83">
                  <c:v>0.83000000000000052</c:v>
                </c:pt>
                <c:pt idx="84">
                  <c:v>0.84000000000000052</c:v>
                </c:pt>
                <c:pt idx="85">
                  <c:v>0.85000000000000053</c:v>
                </c:pt>
                <c:pt idx="86">
                  <c:v>0.86000000000000054</c:v>
                </c:pt>
                <c:pt idx="87">
                  <c:v>0.87000000000000055</c:v>
                </c:pt>
                <c:pt idx="88">
                  <c:v>0.88000000000000056</c:v>
                </c:pt>
                <c:pt idx="89">
                  <c:v>0.89000000000000057</c:v>
                </c:pt>
                <c:pt idx="90">
                  <c:v>0.90000000000000058</c:v>
                </c:pt>
                <c:pt idx="91">
                  <c:v>0.91000000000000059</c:v>
                </c:pt>
                <c:pt idx="92">
                  <c:v>0.9200000000000006</c:v>
                </c:pt>
                <c:pt idx="93">
                  <c:v>0.9300000000000006</c:v>
                </c:pt>
                <c:pt idx="94">
                  <c:v>0.94000000000000061</c:v>
                </c:pt>
                <c:pt idx="95">
                  <c:v>0.95000000000000062</c:v>
                </c:pt>
                <c:pt idx="96">
                  <c:v>0.96000000000000063</c:v>
                </c:pt>
                <c:pt idx="97">
                  <c:v>0.97000000000000064</c:v>
                </c:pt>
                <c:pt idx="98">
                  <c:v>0.98000000000000065</c:v>
                </c:pt>
                <c:pt idx="99">
                  <c:v>0.99000000000000066</c:v>
                </c:pt>
                <c:pt idx="100">
                  <c:v>1.0000000000000007</c:v>
                </c:pt>
              </c:numCache>
            </c:numRef>
          </c:cat>
          <c:val>
            <c:numRef>
              <c:f>Beta!$B$4:$B$104</c:f>
              <c:numCache>
                <c:formatCode>0.00000</c:formatCode>
                <c:ptCount val="101"/>
                <c:pt idx="0">
                  <c:v>0</c:v>
                </c:pt>
                <c:pt idx="1">
                  <c:v>5.9500000000000198E-10</c:v>
                </c:pt>
                <c:pt idx="2">
                  <c:v>1.8880000000000037E-8</c:v>
                </c:pt>
                <c:pt idx="3">
                  <c:v>1.4215499999999981E-7</c:v>
                </c:pt>
                <c:pt idx="4">
                  <c:v>5.9392000000000038E-7</c:v>
                </c:pt>
                <c:pt idx="5">
                  <c:v>1.7968750000000024E-6</c:v>
                </c:pt>
                <c:pt idx="6">
                  <c:v>4.4323200000000038E-6</c:v>
                </c:pt>
                <c:pt idx="7">
                  <c:v>9.4959550000000055E-6</c:v>
                </c:pt>
                <c:pt idx="8">
                  <c:v>1.8350079999999987E-5</c:v>
                </c:pt>
                <c:pt idx="9">
                  <c:v>3.2772194999999977E-5</c:v>
                </c:pt>
                <c:pt idx="10">
                  <c:v>5.4999999999999894E-5</c:v>
                </c:pt>
                <c:pt idx="11">
                  <c:v>8.7772794999999872E-5</c:v>
                </c:pt>
                <c:pt idx="12">
                  <c:v>1.3436927999999995E-4</c:v>
                </c:pt>
                <c:pt idx="13">
                  <c:v>1.9864175500000023E-4</c:v>
                </c:pt>
                <c:pt idx="14">
                  <c:v>2.8504671999999979E-4</c:v>
                </c:pt>
                <c:pt idx="15">
                  <c:v>3.9867187500000015E-4</c:v>
                </c:pt>
                <c:pt idx="16">
                  <c:v>5.4525951999999985E-4</c:v>
                </c:pt>
                <c:pt idx="17">
                  <c:v>7.3122635500000083E-4</c:v>
                </c:pt>
                <c:pt idx="18">
                  <c:v>9.6367967999999983E-4</c:v>
                </c:pt>
                <c:pt idx="19">
                  <c:v>1.2504299950000005E-3</c:v>
                </c:pt>
                <c:pt idx="20">
                  <c:v>1.6000000000000007E-3</c:v>
                </c:pt>
                <c:pt idx="21">
                  <c:v>2.0216299950000021E-3</c:v>
                </c:pt>
                <c:pt idx="22">
                  <c:v>2.5252796800000017E-3</c:v>
                </c:pt>
                <c:pt idx="23">
                  <c:v>3.1216263550000044E-3</c:v>
                </c:pt>
                <c:pt idx="24">
                  <c:v>3.8220595200000062E-3</c:v>
                </c:pt>
                <c:pt idx="25">
                  <c:v>4.6386718750000043E-3</c:v>
                </c:pt>
                <c:pt idx="26">
                  <c:v>5.5842467200000086E-3</c:v>
                </c:pt>
                <c:pt idx="27">
                  <c:v>6.6722417550000111E-3</c:v>
                </c:pt>
                <c:pt idx="28">
                  <c:v>7.9167692800000099E-3</c:v>
                </c:pt>
                <c:pt idx="29">
                  <c:v>9.3325727950000145E-3</c:v>
                </c:pt>
                <c:pt idx="30">
                  <c:v>1.0935000000000016E-2</c:v>
                </c:pt>
                <c:pt idx="31">
                  <c:v>1.273997219500002E-2</c:v>
                </c:pt>
                <c:pt idx="32">
                  <c:v>1.4763950080000029E-2</c:v>
                </c:pt>
                <c:pt idx="33">
                  <c:v>1.7023895955000045E-2</c:v>
                </c:pt>
                <c:pt idx="34">
                  <c:v>1.9537232320000042E-2</c:v>
                </c:pt>
                <c:pt idx="35">
                  <c:v>2.2321796875000039E-2</c:v>
                </c:pt>
                <c:pt idx="36">
                  <c:v>2.5395793920000041E-2</c:v>
                </c:pt>
                <c:pt idx="37">
                  <c:v>2.8777742155000039E-2</c:v>
                </c:pt>
                <c:pt idx="38">
                  <c:v>3.2486418880000062E-2</c:v>
                </c:pt>
                <c:pt idx="39">
                  <c:v>3.6540800595000061E-2</c:v>
                </c:pt>
                <c:pt idx="40">
                  <c:v>4.0960000000000066E-2</c:v>
                </c:pt>
                <c:pt idx="41">
                  <c:v>4.5763199395000079E-2</c:v>
                </c:pt>
                <c:pt idx="42">
                  <c:v>5.0969580480000082E-2</c:v>
                </c:pt>
                <c:pt idx="43">
                  <c:v>5.6598250555000111E-2</c:v>
                </c:pt>
                <c:pt idx="44">
                  <c:v>6.2668165120000133E-2</c:v>
                </c:pt>
                <c:pt idx="45">
                  <c:v>6.9198046875000141E-2</c:v>
                </c:pt>
                <c:pt idx="46">
                  <c:v>7.6206301120000153E-2</c:v>
                </c:pt>
                <c:pt idx="47">
                  <c:v>8.3710927555000147E-2</c:v>
                </c:pt>
                <c:pt idx="48">
                  <c:v>9.1729428480000194E-2</c:v>
                </c:pt>
                <c:pt idx="49">
                  <c:v>0.10027871339500022</c:v>
                </c:pt>
                <c:pt idx="50">
                  <c:v>0.10937500000000021</c:v>
                </c:pt>
                <c:pt idx="51">
                  <c:v>0.1190337115950002</c:v>
                </c:pt>
                <c:pt idx="52">
                  <c:v>0.12926937088000018</c:v>
                </c:pt>
                <c:pt idx="53">
                  <c:v>0.14009549015500028</c:v>
                </c:pt>
                <c:pt idx="54">
                  <c:v>0.1515244579200003</c:v>
                </c:pt>
                <c:pt idx="55">
                  <c:v>0.16356742187500034</c:v>
                </c:pt>
                <c:pt idx="56">
                  <c:v>0.17623416832000038</c:v>
                </c:pt>
                <c:pt idx="57">
                  <c:v>0.18953299795500037</c:v>
                </c:pt>
                <c:pt idx="58">
                  <c:v>0.20347059808000045</c:v>
                </c:pt>
                <c:pt idx="59">
                  <c:v>0.21805191119500045</c:v>
                </c:pt>
                <c:pt idx="60">
                  <c:v>0.23328000000000049</c:v>
                </c:pt>
                <c:pt idx="61">
                  <c:v>0.24915590879500049</c:v>
                </c:pt>
                <c:pt idx="62">
                  <c:v>0.26567852128000052</c:v>
                </c:pt>
                <c:pt idx="63">
                  <c:v>0.28284441475500061</c:v>
                </c:pt>
                <c:pt idx="64">
                  <c:v>0.30064771072000063</c:v>
                </c:pt>
                <c:pt idx="65">
                  <c:v>0.31907992187500067</c:v>
                </c:pt>
                <c:pt idx="66">
                  <c:v>0.33812979552000066</c:v>
                </c:pt>
                <c:pt idx="67">
                  <c:v>0.35778315335500077</c:v>
                </c:pt>
                <c:pt idx="68">
                  <c:v>0.37802272768000067</c:v>
                </c:pt>
                <c:pt idx="69">
                  <c:v>0.39882799399500085</c:v>
                </c:pt>
                <c:pt idx="70">
                  <c:v>0.4201750000000008</c:v>
                </c:pt>
                <c:pt idx="71">
                  <c:v>0.44203619099500091</c:v>
                </c:pt>
                <c:pt idx="72">
                  <c:v>0.46438023168000098</c:v>
                </c:pt>
                <c:pt idx="73">
                  <c:v>0.48717182435500095</c:v>
                </c:pt>
                <c:pt idx="74">
                  <c:v>0.51037152352000104</c:v>
                </c:pt>
                <c:pt idx="75">
                  <c:v>0.53393554687500111</c:v>
                </c:pt>
                <c:pt idx="76">
                  <c:v>0.5578155827200012</c:v>
                </c:pt>
                <c:pt idx="77">
                  <c:v>0.58195859375500114</c:v>
                </c:pt>
                <c:pt idx="78">
                  <c:v>0.60630661728000124</c:v>
                </c:pt>
                <c:pt idx="79">
                  <c:v>0.6307965617950011</c:v>
                </c:pt>
                <c:pt idx="80">
                  <c:v>0.65536000000000116</c:v>
                </c:pt>
                <c:pt idx="81">
                  <c:v>0.67992295819500126</c:v>
                </c:pt>
                <c:pt idx="82">
                  <c:v>0.70440570208000119</c:v>
                </c:pt>
                <c:pt idx="83">
                  <c:v>0.72872251895500129</c:v>
                </c:pt>
                <c:pt idx="84">
                  <c:v>0.75278149632000124</c:v>
                </c:pt>
                <c:pt idx="85">
                  <c:v>0.7764842968750012</c:v>
                </c:pt>
                <c:pt idx="86">
                  <c:v>0.79972592992000124</c:v>
                </c:pt>
                <c:pt idx="87">
                  <c:v>0.82239451915500128</c:v>
                </c:pt>
                <c:pt idx="88">
                  <c:v>0.8443710668800013</c:v>
                </c:pt>
                <c:pt idx="89">
                  <c:v>0.86552921459500121</c:v>
                </c:pt>
                <c:pt idx="90">
                  <c:v>0.88573500000000116</c:v>
                </c:pt>
                <c:pt idx="91">
                  <c:v>0.90484661039500103</c:v>
                </c:pt>
                <c:pt idx="92">
                  <c:v>0.922714132480001</c:v>
                </c:pt>
                <c:pt idx="93">
                  <c:v>0.93917929855500093</c:v>
                </c:pt>
                <c:pt idx="94">
                  <c:v>0.95407522912000087</c:v>
                </c:pt>
                <c:pt idx="95">
                  <c:v>0.96722617187500082</c:v>
                </c:pt>
                <c:pt idx="96">
                  <c:v>0.97844723712000059</c:v>
                </c:pt>
                <c:pt idx="97">
                  <c:v>0.98754412955500048</c:v>
                </c:pt>
                <c:pt idx="98">
                  <c:v>0.99431287648000044</c:v>
                </c:pt>
                <c:pt idx="99">
                  <c:v>0.99853955239500025</c:v>
                </c:pt>
                <c:pt idx="10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589120"/>
        <c:axId val="65968000"/>
      </c:lineChart>
      <c:catAx>
        <c:axId val="575891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lgDashDotDot"/>
            </a:ln>
          </c:spPr>
        </c:majorGridlines>
        <c:title>
          <c:tx>
            <c:rich>
              <a:bodyPr/>
              <a:lstStyle/>
              <a:p>
                <a:pPr>
                  <a:defRPr sz="1175" b="1" i="1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CA"/>
                  <a:t>x</a:t>
                </a:r>
              </a:p>
            </c:rich>
          </c:tx>
          <c:layout>
            <c:manualLayout>
              <c:xMode val="edge"/>
              <c:yMode val="edge"/>
              <c:x val="0.93651093613298342"/>
              <c:y val="0.82792207792207795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5968000"/>
        <c:crosses val="autoZero"/>
        <c:auto val="1"/>
        <c:lblAlgn val="ctr"/>
        <c:lblOffset val="100"/>
        <c:tickLblSkip val="20"/>
        <c:tickMarkSkip val="10"/>
        <c:noMultiLvlLbl val="0"/>
      </c:catAx>
      <c:valAx>
        <c:axId val="65968000"/>
        <c:scaling>
          <c:orientation val="minMax"/>
          <c:max val="1"/>
        </c:scaling>
        <c:delete val="0"/>
        <c:axPos val="l"/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CA" sz="1175" b="1" i="1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B</a:t>
                </a:r>
                <a:r>
                  <a:rPr lang="en-CA" sz="1175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(</a:t>
                </a:r>
                <a:r>
                  <a:rPr lang="en-CA" sz="1175" b="1" i="1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x</a:t>
                </a:r>
                <a:r>
                  <a:rPr lang="en-CA" sz="1175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5.0793650793650794E-2"/>
              <c:y val="0.42857142857142855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none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7589120"/>
        <c:crosses val="autoZero"/>
        <c:crossBetween val="between"/>
        <c:majorUnit val="0.2"/>
        <c:minorUnit val="0.1"/>
      </c:valAx>
      <c:spPr>
        <a:solidFill>
          <a:srgbClr val="FFFFFF"/>
        </a:solidFill>
        <a:ln w="12700">
          <a:solidFill>
            <a:srgbClr val="333399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CA"/>
              <a:t>p.d.f.</a:t>
            </a:r>
          </a:p>
        </c:rich>
      </c:tx>
      <c:layout>
        <c:manualLayout>
          <c:xMode val="edge"/>
          <c:yMode val="edge"/>
          <c:x val="0.42539815856351287"/>
          <c:y val="3.53356890459363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761981528960594"/>
          <c:y val="0.22261522508424161"/>
          <c:w val="0.70793870268695025"/>
          <c:h val="0.51943552519656377"/>
        </c:manualLayout>
      </c:layout>
      <c:lineChart>
        <c:grouping val="standard"/>
        <c:varyColors val="0"/>
        <c:ser>
          <c:idx val="0"/>
          <c:order val="0"/>
          <c:tx>
            <c:strRef>
              <c:f>Beta!$C$3</c:f>
              <c:strCache>
                <c:ptCount val="1"/>
                <c:pt idx="0">
                  <c:v>b(x)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Beta!$A$4:$A$104</c:f>
              <c:numCache>
                <c:formatCode>0.00</c:formatCode>
                <c:ptCount val="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0.21000000000000005</c:v>
                </c:pt>
                <c:pt idx="22">
                  <c:v>0.22000000000000006</c:v>
                </c:pt>
                <c:pt idx="23">
                  <c:v>0.23000000000000007</c:v>
                </c:pt>
                <c:pt idx="24">
                  <c:v>0.24000000000000007</c:v>
                </c:pt>
                <c:pt idx="25">
                  <c:v>0.25000000000000006</c:v>
                </c:pt>
                <c:pt idx="26">
                  <c:v>0.26000000000000006</c:v>
                </c:pt>
                <c:pt idx="27">
                  <c:v>0.27000000000000007</c:v>
                </c:pt>
                <c:pt idx="28">
                  <c:v>0.28000000000000008</c:v>
                </c:pt>
                <c:pt idx="29">
                  <c:v>0.29000000000000009</c:v>
                </c:pt>
                <c:pt idx="30">
                  <c:v>0.3000000000000001</c:v>
                </c:pt>
                <c:pt idx="31">
                  <c:v>0.31000000000000011</c:v>
                </c:pt>
                <c:pt idx="32">
                  <c:v>0.32000000000000012</c:v>
                </c:pt>
                <c:pt idx="33">
                  <c:v>0.33000000000000013</c:v>
                </c:pt>
                <c:pt idx="34">
                  <c:v>0.34000000000000014</c:v>
                </c:pt>
                <c:pt idx="35">
                  <c:v>0.35000000000000014</c:v>
                </c:pt>
                <c:pt idx="36">
                  <c:v>0.36000000000000015</c:v>
                </c:pt>
                <c:pt idx="37">
                  <c:v>0.37000000000000016</c:v>
                </c:pt>
                <c:pt idx="38">
                  <c:v>0.38000000000000017</c:v>
                </c:pt>
                <c:pt idx="39">
                  <c:v>0.39000000000000018</c:v>
                </c:pt>
                <c:pt idx="40">
                  <c:v>0.40000000000000019</c:v>
                </c:pt>
                <c:pt idx="41">
                  <c:v>0.4100000000000002</c:v>
                </c:pt>
                <c:pt idx="42">
                  <c:v>0.42000000000000021</c:v>
                </c:pt>
                <c:pt idx="43">
                  <c:v>0.43000000000000022</c:v>
                </c:pt>
                <c:pt idx="44">
                  <c:v>0.44000000000000022</c:v>
                </c:pt>
                <c:pt idx="45">
                  <c:v>0.45000000000000023</c:v>
                </c:pt>
                <c:pt idx="46">
                  <c:v>0.46000000000000024</c:v>
                </c:pt>
                <c:pt idx="47">
                  <c:v>0.47000000000000025</c:v>
                </c:pt>
                <c:pt idx="48">
                  <c:v>0.48000000000000026</c:v>
                </c:pt>
                <c:pt idx="49">
                  <c:v>0.49000000000000027</c:v>
                </c:pt>
                <c:pt idx="50">
                  <c:v>0.50000000000000022</c:v>
                </c:pt>
                <c:pt idx="51">
                  <c:v>0.51000000000000023</c:v>
                </c:pt>
                <c:pt idx="52">
                  <c:v>0.52000000000000024</c:v>
                </c:pt>
                <c:pt idx="53">
                  <c:v>0.53000000000000025</c:v>
                </c:pt>
                <c:pt idx="54">
                  <c:v>0.54000000000000026</c:v>
                </c:pt>
                <c:pt idx="55">
                  <c:v>0.55000000000000027</c:v>
                </c:pt>
                <c:pt idx="56">
                  <c:v>0.56000000000000028</c:v>
                </c:pt>
                <c:pt idx="57">
                  <c:v>0.57000000000000028</c:v>
                </c:pt>
                <c:pt idx="58">
                  <c:v>0.58000000000000029</c:v>
                </c:pt>
                <c:pt idx="59">
                  <c:v>0.5900000000000003</c:v>
                </c:pt>
                <c:pt idx="60">
                  <c:v>0.60000000000000031</c:v>
                </c:pt>
                <c:pt idx="61">
                  <c:v>0.61000000000000032</c:v>
                </c:pt>
                <c:pt idx="62">
                  <c:v>0.62000000000000033</c:v>
                </c:pt>
                <c:pt idx="63">
                  <c:v>0.63000000000000034</c:v>
                </c:pt>
                <c:pt idx="64">
                  <c:v>0.64000000000000035</c:v>
                </c:pt>
                <c:pt idx="65">
                  <c:v>0.65000000000000036</c:v>
                </c:pt>
                <c:pt idx="66">
                  <c:v>0.66000000000000036</c:v>
                </c:pt>
                <c:pt idx="67">
                  <c:v>0.67000000000000037</c:v>
                </c:pt>
                <c:pt idx="68">
                  <c:v>0.68000000000000038</c:v>
                </c:pt>
                <c:pt idx="69">
                  <c:v>0.69000000000000039</c:v>
                </c:pt>
                <c:pt idx="70">
                  <c:v>0.7000000000000004</c:v>
                </c:pt>
                <c:pt idx="71">
                  <c:v>0.71000000000000041</c:v>
                </c:pt>
                <c:pt idx="72">
                  <c:v>0.72000000000000042</c:v>
                </c:pt>
                <c:pt idx="73">
                  <c:v>0.73000000000000043</c:v>
                </c:pt>
                <c:pt idx="74">
                  <c:v>0.74000000000000044</c:v>
                </c:pt>
                <c:pt idx="75">
                  <c:v>0.75000000000000044</c:v>
                </c:pt>
                <c:pt idx="76">
                  <c:v>0.76000000000000045</c:v>
                </c:pt>
                <c:pt idx="77">
                  <c:v>0.77000000000000046</c:v>
                </c:pt>
                <c:pt idx="78">
                  <c:v>0.78000000000000047</c:v>
                </c:pt>
                <c:pt idx="79">
                  <c:v>0.79000000000000048</c:v>
                </c:pt>
                <c:pt idx="80">
                  <c:v>0.80000000000000049</c:v>
                </c:pt>
                <c:pt idx="81">
                  <c:v>0.8100000000000005</c:v>
                </c:pt>
                <c:pt idx="82">
                  <c:v>0.82000000000000051</c:v>
                </c:pt>
                <c:pt idx="83">
                  <c:v>0.83000000000000052</c:v>
                </c:pt>
                <c:pt idx="84">
                  <c:v>0.84000000000000052</c:v>
                </c:pt>
                <c:pt idx="85">
                  <c:v>0.85000000000000053</c:v>
                </c:pt>
                <c:pt idx="86">
                  <c:v>0.86000000000000054</c:v>
                </c:pt>
                <c:pt idx="87">
                  <c:v>0.87000000000000055</c:v>
                </c:pt>
                <c:pt idx="88">
                  <c:v>0.88000000000000056</c:v>
                </c:pt>
                <c:pt idx="89">
                  <c:v>0.89000000000000057</c:v>
                </c:pt>
                <c:pt idx="90">
                  <c:v>0.90000000000000058</c:v>
                </c:pt>
                <c:pt idx="91">
                  <c:v>0.91000000000000059</c:v>
                </c:pt>
                <c:pt idx="92">
                  <c:v>0.9200000000000006</c:v>
                </c:pt>
                <c:pt idx="93">
                  <c:v>0.9300000000000006</c:v>
                </c:pt>
                <c:pt idx="94">
                  <c:v>0.94000000000000061</c:v>
                </c:pt>
                <c:pt idx="95">
                  <c:v>0.95000000000000062</c:v>
                </c:pt>
                <c:pt idx="96">
                  <c:v>0.96000000000000063</c:v>
                </c:pt>
                <c:pt idx="97">
                  <c:v>0.97000000000000064</c:v>
                </c:pt>
                <c:pt idx="98">
                  <c:v>0.98000000000000065</c:v>
                </c:pt>
                <c:pt idx="99">
                  <c:v>0.99000000000000066</c:v>
                </c:pt>
                <c:pt idx="100">
                  <c:v>1.0000000000000007</c:v>
                </c:pt>
              </c:numCache>
            </c:numRef>
          </c:cat>
          <c:val>
            <c:numRef>
              <c:f>Beta!$C$4:$C$104</c:f>
              <c:numCache>
                <c:formatCode>0.00000</c:formatCode>
                <c:ptCount val="101"/>
                <c:pt idx="0">
                  <c:v>0</c:v>
                </c:pt>
                <c:pt idx="1">
                  <c:v>5.9500000000000195E-8</c:v>
                </c:pt>
                <c:pt idx="2">
                  <c:v>1.8285000000000033E-6</c:v>
                </c:pt>
                <c:pt idx="3">
                  <c:v>1.2327499999999976E-5</c:v>
                </c:pt>
                <c:pt idx="4">
                  <c:v>4.5176500000000058E-5</c:v>
                </c:pt>
                <c:pt idx="5">
                  <c:v>1.2029550000000021E-4</c:v>
                </c:pt>
                <c:pt idx="6">
                  <c:v>2.6354450000000017E-4</c:v>
                </c:pt>
                <c:pt idx="7">
                  <c:v>5.0636350000000019E-4</c:v>
                </c:pt>
                <c:pt idx="8">
                  <c:v>8.8541249999999814E-4</c:v>
                </c:pt>
                <c:pt idx="9">
                  <c:v>1.442211499999999E-3</c:v>
                </c:pt>
                <c:pt idx="10">
                  <c:v>2.2227804999999917E-3</c:v>
                </c:pt>
                <c:pt idx="11">
                  <c:v>3.2772794999999977E-3</c:v>
                </c:pt>
                <c:pt idx="12">
                  <c:v>4.6596485000000082E-3</c:v>
                </c:pt>
                <c:pt idx="13">
                  <c:v>6.427247500000028E-3</c:v>
                </c:pt>
                <c:pt idx="14">
                  <c:v>8.6404964999999556E-3</c:v>
                </c:pt>
                <c:pt idx="15">
                  <c:v>1.1362515500000036E-2</c:v>
                </c:pt>
                <c:pt idx="16">
                  <c:v>1.465876449999997E-2</c:v>
                </c:pt>
                <c:pt idx="17">
                  <c:v>1.8596683500000096E-2</c:v>
                </c:pt>
                <c:pt idx="18">
                  <c:v>2.32453324999999E-2</c:v>
                </c:pt>
                <c:pt idx="19">
                  <c:v>2.8675031500000069E-2</c:v>
                </c:pt>
                <c:pt idx="20">
                  <c:v>3.4957000500000023E-2</c:v>
                </c:pt>
                <c:pt idx="21">
                  <c:v>4.2162999500000138E-2</c:v>
                </c:pt>
                <c:pt idx="22">
                  <c:v>5.0364968499999954E-2</c:v>
                </c:pt>
                <c:pt idx="23">
                  <c:v>5.9634667500000273E-2</c:v>
                </c:pt>
                <c:pt idx="24">
                  <c:v>7.0043316500000175E-2</c:v>
                </c:pt>
                <c:pt idx="25">
                  <c:v>8.1661235499999818E-2</c:v>
                </c:pt>
                <c:pt idx="26">
                  <c:v>9.4557484500000427E-2</c:v>
                </c:pt>
                <c:pt idx="27">
                  <c:v>0.10879950350000024</c:v>
                </c:pt>
                <c:pt idx="28">
                  <c:v>0.12445275249999987</c:v>
                </c:pt>
                <c:pt idx="29">
                  <c:v>0.14158035150000045</c:v>
                </c:pt>
                <c:pt idx="30">
                  <c:v>0.16024272050000013</c:v>
                </c:pt>
                <c:pt idx="31">
                  <c:v>0.18049721950000042</c:v>
                </c:pt>
                <c:pt idx="32">
                  <c:v>0.20239778850000087</c:v>
                </c:pt>
                <c:pt idx="33">
                  <c:v>0.22599458750000162</c:v>
                </c:pt>
                <c:pt idx="34">
                  <c:v>0.25133363649999968</c:v>
                </c:pt>
                <c:pt idx="35">
                  <c:v>0.2784564554999997</c:v>
                </c:pt>
                <c:pt idx="36">
                  <c:v>0.3073997045000002</c:v>
                </c:pt>
                <c:pt idx="37">
                  <c:v>0.3381948234999998</c:v>
                </c:pt>
                <c:pt idx="38">
                  <c:v>0.3708676725000023</c:v>
                </c:pt>
                <c:pt idx="39">
                  <c:v>0.40543817149999994</c:v>
                </c:pt>
                <c:pt idx="40">
                  <c:v>0.44191994050000044</c:v>
                </c:pt>
                <c:pt idx="41">
                  <c:v>0.48031993950000129</c:v>
                </c:pt>
                <c:pt idx="42">
                  <c:v>0.52063810850000025</c:v>
                </c:pt>
                <c:pt idx="43">
                  <c:v>0.56286700750000296</c:v>
                </c:pt>
                <c:pt idx="44">
                  <c:v>0.60699145650000219</c:v>
                </c:pt>
                <c:pt idx="45">
                  <c:v>0.65298817550000077</c:v>
                </c:pt>
                <c:pt idx="46">
                  <c:v>0.70082542450000118</c:v>
                </c:pt>
                <c:pt idx="47">
                  <c:v>0.75046264349999947</c:v>
                </c:pt>
                <c:pt idx="48">
                  <c:v>0.80185009250000461</c:v>
                </c:pt>
                <c:pt idx="49">
                  <c:v>0.85492849150000239</c:v>
                </c:pt>
                <c:pt idx="50">
                  <c:v>0.90962866049999891</c:v>
                </c:pt>
                <c:pt idx="51">
                  <c:v>0.96587115949999935</c:v>
                </c:pt>
                <c:pt idx="52">
                  <c:v>1.0235659284999976</c:v>
                </c:pt>
                <c:pt idx="53">
                  <c:v>1.0826119275000101</c:v>
                </c:pt>
                <c:pt idx="54">
                  <c:v>1.142896776500002</c:v>
                </c:pt>
                <c:pt idx="55">
                  <c:v>1.2042963955000041</c:v>
                </c:pt>
                <c:pt idx="56">
                  <c:v>1.2666746445000043</c:v>
                </c:pt>
                <c:pt idx="57">
                  <c:v>1.329882963499998</c:v>
                </c:pt>
                <c:pt idx="58">
                  <c:v>1.3937600125000087</c:v>
                </c:pt>
                <c:pt idx="59">
                  <c:v>1.4581313114999994</c:v>
                </c:pt>
                <c:pt idx="60">
                  <c:v>1.522808880500004</c:v>
                </c:pt>
                <c:pt idx="61">
                  <c:v>1.5875908795000004</c:v>
                </c:pt>
                <c:pt idx="62">
                  <c:v>1.6522612485000032</c:v>
                </c:pt>
                <c:pt idx="63">
                  <c:v>1.7165893475000082</c:v>
                </c:pt>
                <c:pt idx="64">
                  <c:v>1.7803295965000021</c:v>
                </c:pt>
                <c:pt idx="65">
                  <c:v>1.8432211155000044</c:v>
                </c:pt>
                <c:pt idx="66">
                  <c:v>1.9049873644999993</c:v>
                </c:pt>
                <c:pt idx="67">
                  <c:v>1.9653357835000107</c:v>
                </c:pt>
                <c:pt idx="68">
                  <c:v>2.0239574324999898</c:v>
                </c:pt>
                <c:pt idx="69">
                  <c:v>2.0805266315000179</c:v>
                </c:pt>
                <c:pt idx="70">
                  <c:v>2.1347006004999947</c:v>
                </c:pt>
                <c:pt idx="71">
                  <c:v>2.186119099500011</c:v>
                </c:pt>
                <c:pt idx="72">
                  <c:v>2.2344040685000066</c:v>
                </c:pt>
                <c:pt idx="73">
                  <c:v>2.2791592674999972</c:v>
                </c:pt>
                <c:pt idx="74">
                  <c:v>2.3199699165000087</c:v>
                </c:pt>
                <c:pt idx="75">
                  <c:v>2.3564023355000074</c:v>
                </c:pt>
                <c:pt idx="76">
                  <c:v>2.3880035845000092</c:v>
                </c:pt>
                <c:pt idx="77">
                  <c:v>2.4143011034999939</c:v>
                </c:pt>
                <c:pt idx="78">
                  <c:v>2.4348023525000095</c:v>
                </c:pt>
                <c:pt idx="79">
                  <c:v>2.4489944514999862</c:v>
                </c:pt>
                <c:pt idx="80">
                  <c:v>2.4563438205000065</c:v>
                </c:pt>
                <c:pt idx="81">
                  <c:v>2.4562958195000095</c:v>
                </c:pt>
                <c:pt idx="82">
                  <c:v>2.4482743884999936</c:v>
                </c:pt>
                <c:pt idx="83">
                  <c:v>2.4316816875000091</c:v>
                </c:pt>
                <c:pt idx="84">
                  <c:v>2.4058977364999956</c:v>
                </c:pt>
                <c:pt idx="85">
                  <c:v>2.3702800554999959</c:v>
                </c:pt>
                <c:pt idx="86">
                  <c:v>2.3241633045000043</c:v>
                </c:pt>
                <c:pt idx="87">
                  <c:v>2.2668589235000036</c:v>
                </c:pt>
                <c:pt idx="88">
                  <c:v>2.1976547725000017</c:v>
                </c:pt>
                <c:pt idx="89">
                  <c:v>2.1158147714999909</c:v>
                </c:pt>
                <c:pt idx="90">
                  <c:v>2.0205785404999954</c:v>
                </c:pt>
                <c:pt idx="91">
                  <c:v>1.9111610394999867</c:v>
                </c:pt>
                <c:pt idx="92">
                  <c:v>1.7867522084999976</c:v>
                </c:pt>
                <c:pt idx="93">
                  <c:v>1.6465166074999926</c:v>
                </c:pt>
                <c:pt idx="94">
                  <c:v>1.4895930564999937</c:v>
                </c:pt>
                <c:pt idx="95">
                  <c:v>1.315094275499995</c:v>
                </c:pt>
                <c:pt idx="96">
                  <c:v>1.1221065244999773</c:v>
                </c:pt>
                <c:pt idx="97">
                  <c:v>0.90968924349998925</c:v>
                </c:pt>
                <c:pt idx="98">
                  <c:v>0.67687469249999577</c:v>
                </c:pt>
                <c:pt idx="99">
                  <c:v>0.42266759149998112</c:v>
                </c:pt>
                <c:pt idx="100">
                  <c:v>0.14604476049997483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760128"/>
        <c:axId val="69763840"/>
      </c:lineChart>
      <c:catAx>
        <c:axId val="697601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lgDashDotDot"/>
            </a:ln>
          </c:spPr>
        </c:majorGridlines>
        <c:title>
          <c:tx>
            <c:rich>
              <a:bodyPr/>
              <a:lstStyle/>
              <a:p>
                <a:pPr>
                  <a:defRPr sz="1175" b="1" i="1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CA"/>
                  <a:t>x</a:t>
                </a:r>
              </a:p>
            </c:rich>
          </c:tx>
          <c:layout>
            <c:manualLayout>
              <c:xMode val="edge"/>
              <c:yMode val="edge"/>
              <c:x val="0.92063792025996749"/>
              <c:y val="0.86219229663429875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9763840"/>
        <c:crosses val="autoZero"/>
        <c:auto val="1"/>
        <c:lblAlgn val="ctr"/>
        <c:lblOffset val="100"/>
        <c:tickLblSkip val="20"/>
        <c:tickMarkSkip val="10"/>
        <c:noMultiLvlLbl val="0"/>
      </c:catAx>
      <c:valAx>
        <c:axId val="697638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CA" sz="1175" b="1" i="1" u="none" strike="noStrike" baseline="0">
                    <a:solidFill>
                      <a:srgbClr val="000000"/>
                    </a:solidFill>
                    <a:latin typeface="Symbol"/>
                  </a:rPr>
                  <a:t>b</a:t>
                </a:r>
                <a:r>
                  <a:rPr lang="en-CA" sz="1175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(</a:t>
                </a:r>
                <a:r>
                  <a:rPr lang="en-CA" sz="1175" b="1" i="1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x</a:t>
                </a:r>
                <a:r>
                  <a:rPr lang="en-CA" sz="1175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4.7619047619047616E-2"/>
              <c:y val="0.409894734889587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9760128"/>
        <c:crosses val="autoZero"/>
        <c:crossBetween val="between"/>
      </c:valAx>
      <c:spPr>
        <a:solidFill>
          <a:srgbClr val="FFFFFF"/>
        </a:solidFill>
        <a:ln w="12700">
          <a:solidFill>
            <a:srgbClr val="333399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16</xdr:row>
      <xdr:rowOff>123825</xdr:rowOff>
    </xdr:from>
    <xdr:to>
      <xdr:col>8</xdr:col>
      <xdr:colOff>38100</xdr:colOff>
      <xdr:row>31</xdr:row>
      <xdr:rowOff>57150</xdr:rowOff>
    </xdr:to>
    <xdr:graphicFrame macro="">
      <xdr:nvGraphicFramePr>
        <xdr:cNvPr id="103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76200</xdr:colOff>
      <xdr:row>3</xdr:row>
      <xdr:rowOff>19050</xdr:rowOff>
    </xdr:from>
    <xdr:to>
      <xdr:col>8</xdr:col>
      <xdr:colOff>28575</xdr:colOff>
      <xdr:row>16</xdr:row>
      <xdr:rowOff>114300</xdr:rowOff>
    </xdr:to>
    <xdr:graphicFrame macro="">
      <xdr:nvGraphicFramePr>
        <xdr:cNvPr id="103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476250</xdr:colOff>
          <xdr:row>31</xdr:row>
          <xdr:rowOff>171450</xdr:rowOff>
        </xdr:from>
        <xdr:to>
          <xdr:col>7</xdr:col>
          <xdr:colOff>209550</xdr:colOff>
          <xdr:row>34</xdr:row>
          <xdr:rowOff>57150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476250</xdr:colOff>
          <xdr:row>34</xdr:row>
          <xdr:rowOff>104775</xdr:rowOff>
        </xdr:from>
        <xdr:to>
          <xdr:col>3</xdr:col>
          <xdr:colOff>276225</xdr:colOff>
          <xdr:row>36</xdr:row>
          <xdr:rowOff>123825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34</xdr:row>
          <xdr:rowOff>66675</xdr:rowOff>
        </xdr:from>
        <xdr:to>
          <xdr:col>6</xdr:col>
          <xdr:colOff>523875</xdr:colOff>
          <xdr:row>36</xdr:row>
          <xdr:rowOff>171450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104"/>
  <sheetViews>
    <sheetView tabSelected="1" zoomScaleNormal="100" workbookViewId="0">
      <pane ySplit="3" topLeftCell="A4" activePane="bottomLeft" state="frozen"/>
      <selection pane="bottomLeft" activeCell="I1" sqref="I1"/>
    </sheetView>
  </sheetViews>
  <sheetFormatPr defaultRowHeight="15.75" x14ac:dyDescent="0.25"/>
  <cols>
    <col min="1" max="1" width="9.140625" style="6"/>
    <col min="2" max="3" width="9.140625" style="8"/>
    <col min="4" max="16384" width="9.140625" style="1"/>
  </cols>
  <sheetData>
    <row r="1" spans="1:9" ht="17.25" thickTop="1" thickBot="1" x14ac:dyDescent="0.3">
      <c r="A1" s="5" t="s">
        <v>0</v>
      </c>
      <c r="B1" s="10">
        <v>5</v>
      </c>
      <c r="C1" s="5" t="s">
        <v>1</v>
      </c>
      <c r="D1" s="10">
        <v>2</v>
      </c>
      <c r="E1" s="12" t="s">
        <v>2</v>
      </c>
      <c r="F1" s="2">
        <v>0</v>
      </c>
      <c r="G1" s="12" t="s">
        <v>3</v>
      </c>
      <c r="H1" s="2">
        <v>1</v>
      </c>
      <c r="I1" s="15" t="s">
        <v>15</v>
      </c>
    </row>
    <row r="2" spans="1:9" ht="16.5" thickTop="1" x14ac:dyDescent="0.25">
      <c r="A2" s="6" t="s">
        <v>4</v>
      </c>
      <c r="E2" s="13" t="s">
        <v>5</v>
      </c>
      <c r="F2" s="14">
        <f>($H$1-$F$1)/100</f>
        <v>0.01</v>
      </c>
      <c r="I2" s="15" t="s">
        <v>14</v>
      </c>
    </row>
    <row r="3" spans="1:9" x14ac:dyDescent="0.25">
      <c r="A3" s="7" t="s">
        <v>6</v>
      </c>
      <c r="B3" s="9" t="s">
        <v>7</v>
      </c>
      <c r="C3" s="9" t="s">
        <v>8</v>
      </c>
    </row>
    <row r="4" spans="1:9" x14ac:dyDescent="0.25">
      <c r="A4" s="6">
        <f>F1</f>
        <v>0</v>
      </c>
      <c r="B4" s="8">
        <f t="shared" ref="B4:B67" si="0">BETADIST($A4,$B$1,$D$1,$F$1,$H$1)</f>
        <v>0</v>
      </c>
      <c r="C4" s="8">
        <v>0</v>
      </c>
    </row>
    <row r="5" spans="1:9" x14ac:dyDescent="0.25">
      <c r="A5" s="6">
        <f t="shared" ref="A5:A28" si="1">$A4+$F$2</f>
        <v>0.01</v>
      </c>
      <c r="B5" s="8">
        <f t="shared" si="0"/>
        <v>5.9500000000000198E-10</v>
      </c>
      <c r="C5" s="8">
        <f t="shared" ref="C5:C28" si="2">($B5-$B4)/$F$2</f>
        <v>5.9500000000000195E-8</v>
      </c>
    </row>
    <row r="6" spans="1:9" x14ac:dyDescent="0.25">
      <c r="A6" s="6">
        <f t="shared" si="1"/>
        <v>0.02</v>
      </c>
      <c r="B6" s="8">
        <f t="shared" si="0"/>
        <v>1.8880000000000037E-8</v>
      </c>
      <c r="C6" s="8">
        <f t="shared" si="2"/>
        <v>1.8285000000000033E-6</v>
      </c>
    </row>
    <row r="7" spans="1:9" x14ac:dyDescent="0.25">
      <c r="A7" s="6">
        <f t="shared" si="1"/>
        <v>0.03</v>
      </c>
      <c r="B7" s="8">
        <f t="shared" si="0"/>
        <v>1.4215499999999981E-7</v>
      </c>
      <c r="C7" s="8">
        <f t="shared" si="2"/>
        <v>1.2327499999999976E-5</v>
      </c>
    </row>
    <row r="8" spans="1:9" x14ac:dyDescent="0.25">
      <c r="A8" s="6">
        <f t="shared" si="1"/>
        <v>0.04</v>
      </c>
      <c r="B8" s="8">
        <f t="shared" si="0"/>
        <v>5.9392000000000038E-7</v>
      </c>
      <c r="C8" s="8">
        <f t="shared" si="2"/>
        <v>4.5176500000000058E-5</v>
      </c>
    </row>
    <row r="9" spans="1:9" x14ac:dyDescent="0.25">
      <c r="A9" s="6">
        <f t="shared" si="1"/>
        <v>0.05</v>
      </c>
      <c r="B9" s="8">
        <f t="shared" si="0"/>
        <v>1.7968750000000024E-6</v>
      </c>
      <c r="C9" s="8">
        <f t="shared" si="2"/>
        <v>1.2029550000000021E-4</v>
      </c>
    </row>
    <row r="10" spans="1:9" x14ac:dyDescent="0.25">
      <c r="A10" s="6">
        <f t="shared" si="1"/>
        <v>6.0000000000000005E-2</v>
      </c>
      <c r="B10" s="8">
        <f t="shared" si="0"/>
        <v>4.4323200000000038E-6</v>
      </c>
      <c r="C10" s="8">
        <f t="shared" si="2"/>
        <v>2.6354450000000017E-4</v>
      </c>
    </row>
    <row r="11" spans="1:9" x14ac:dyDescent="0.25">
      <c r="A11" s="6">
        <f t="shared" si="1"/>
        <v>7.0000000000000007E-2</v>
      </c>
      <c r="B11" s="8">
        <f t="shared" si="0"/>
        <v>9.4959550000000055E-6</v>
      </c>
      <c r="C11" s="8">
        <f t="shared" si="2"/>
        <v>5.0636350000000019E-4</v>
      </c>
    </row>
    <row r="12" spans="1:9" x14ac:dyDescent="0.25">
      <c r="A12" s="6">
        <f t="shared" si="1"/>
        <v>0.08</v>
      </c>
      <c r="B12" s="8">
        <f t="shared" si="0"/>
        <v>1.8350079999999987E-5</v>
      </c>
      <c r="C12" s="8">
        <f t="shared" si="2"/>
        <v>8.8541249999999814E-4</v>
      </c>
    </row>
    <row r="13" spans="1:9" x14ac:dyDescent="0.25">
      <c r="A13" s="6">
        <f t="shared" si="1"/>
        <v>0.09</v>
      </c>
      <c r="B13" s="8">
        <f t="shared" si="0"/>
        <v>3.2772194999999977E-5</v>
      </c>
      <c r="C13" s="8">
        <f t="shared" si="2"/>
        <v>1.442211499999999E-3</v>
      </c>
    </row>
    <row r="14" spans="1:9" x14ac:dyDescent="0.25">
      <c r="A14" s="6">
        <f t="shared" si="1"/>
        <v>9.9999999999999992E-2</v>
      </c>
      <c r="B14" s="8">
        <f t="shared" si="0"/>
        <v>5.4999999999999894E-5</v>
      </c>
      <c r="C14" s="8">
        <f t="shared" si="2"/>
        <v>2.2227804999999917E-3</v>
      </c>
    </row>
    <row r="15" spans="1:9" x14ac:dyDescent="0.25">
      <c r="A15" s="6">
        <f t="shared" si="1"/>
        <v>0.10999999999999999</v>
      </c>
      <c r="B15" s="8">
        <f t="shared" si="0"/>
        <v>8.7772794999999872E-5</v>
      </c>
      <c r="C15" s="8">
        <f t="shared" si="2"/>
        <v>3.2772794999999977E-3</v>
      </c>
    </row>
    <row r="16" spans="1:9" x14ac:dyDescent="0.25">
      <c r="A16" s="6">
        <f t="shared" si="1"/>
        <v>0.11999999999999998</v>
      </c>
      <c r="B16" s="8">
        <f t="shared" si="0"/>
        <v>1.3436927999999995E-4</v>
      </c>
      <c r="C16" s="8">
        <f t="shared" si="2"/>
        <v>4.6596485000000082E-3</v>
      </c>
    </row>
    <row r="17" spans="1:3" x14ac:dyDescent="0.25">
      <c r="A17" s="6">
        <f t="shared" si="1"/>
        <v>0.12999999999999998</v>
      </c>
      <c r="B17" s="8">
        <f t="shared" si="0"/>
        <v>1.9864175500000023E-4</v>
      </c>
      <c r="C17" s="8">
        <f t="shared" si="2"/>
        <v>6.427247500000028E-3</v>
      </c>
    </row>
    <row r="18" spans="1:3" x14ac:dyDescent="0.25">
      <c r="A18" s="6">
        <f t="shared" si="1"/>
        <v>0.13999999999999999</v>
      </c>
      <c r="B18" s="8">
        <f t="shared" si="0"/>
        <v>2.8504671999999979E-4</v>
      </c>
      <c r="C18" s="8">
        <f t="shared" si="2"/>
        <v>8.6404964999999556E-3</v>
      </c>
    </row>
    <row r="19" spans="1:3" x14ac:dyDescent="0.25">
      <c r="A19" s="6">
        <f t="shared" si="1"/>
        <v>0.15</v>
      </c>
      <c r="B19" s="8">
        <f t="shared" si="0"/>
        <v>3.9867187500000015E-4</v>
      </c>
      <c r="C19" s="8">
        <f t="shared" si="2"/>
        <v>1.1362515500000036E-2</v>
      </c>
    </row>
    <row r="20" spans="1:3" x14ac:dyDescent="0.25">
      <c r="A20" s="6">
        <f t="shared" si="1"/>
        <v>0.16</v>
      </c>
      <c r="B20" s="8">
        <f t="shared" si="0"/>
        <v>5.4525951999999985E-4</v>
      </c>
      <c r="C20" s="8">
        <f t="shared" si="2"/>
        <v>1.465876449999997E-2</v>
      </c>
    </row>
    <row r="21" spans="1:3" x14ac:dyDescent="0.25">
      <c r="A21" s="6">
        <f t="shared" si="1"/>
        <v>0.17</v>
      </c>
      <c r="B21" s="8">
        <f t="shared" si="0"/>
        <v>7.3122635500000083E-4</v>
      </c>
      <c r="C21" s="8">
        <f t="shared" si="2"/>
        <v>1.8596683500000096E-2</v>
      </c>
    </row>
    <row r="22" spans="1:3" x14ac:dyDescent="0.25">
      <c r="A22" s="6">
        <f t="shared" si="1"/>
        <v>0.18000000000000002</v>
      </c>
      <c r="B22" s="8">
        <f t="shared" si="0"/>
        <v>9.6367967999999983E-4</v>
      </c>
      <c r="C22" s="8">
        <f t="shared" si="2"/>
        <v>2.32453324999999E-2</v>
      </c>
    </row>
    <row r="23" spans="1:3" x14ac:dyDescent="0.25">
      <c r="A23" s="6">
        <f t="shared" si="1"/>
        <v>0.19000000000000003</v>
      </c>
      <c r="B23" s="8">
        <f t="shared" si="0"/>
        <v>1.2504299950000005E-3</v>
      </c>
      <c r="C23" s="8">
        <f t="shared" si="2"/>
        <v>2.8675031500000069E-2</v>
      </c>
    </row>
    <row r="24" spans="1:3" x14ac:dyDescent="0.25">
      <c r="A24" s="6">
        <f t="shared" si="1"/>
        <v>0.20000000000000004</v>
      </c>
      <c r="B24" s="8">
        <f t="shared" si="0"/>
        <v>1.6000000000000007E-3</v>
      </c>
      <c r="C24" s="8">
        <f t="shared" si="2"/>
        <v>3.4957000500000023E-2</v>
      </c>
    </row>
    <row r="25" spans="1:3" x14ac:dyDescent="0.25">
      <c r="A25" s="6">
        <f t="shared" si="1"/>
        <v>0.21000000000000005</v>
      </c>
      <c r="B25" s="8">
        <f t="shared" si="0"/>
        <v>2.0216299950000021E-3</v>
      </c>
      <c r="C25" s="8">
        <f t="shared" si="2"/>
        <v>4.2162999500000138E-2</v>
      </c>
    </row>
    <row r="26" spans="1:3" x14ac:dyDescent="0.25">
      <c r="A26" s="6">
        <f t="shared" si="1"/>
        <v>0.22000000000000006</v>
      </c>
      <c r="B26" s="8">
        <f t="shared" si="0"/>
        <v>2.5252796800000017E-3</v>
      </c>
      <c r="C26" s="8">
        <f t="shared" si="2"/>
        <v>5.0364968499999954E-2</v>
      </c>
    </row>
    <row r="27" spans="1:3" x14ac:dyDescent="0.25">
      <c r="A27" s="6">
        <f t="shared" si="1"/>
        <v>0.23000000000000007</v>
      </c>
      <c r="B27" s="8">
        <f t="shared" si="0"/>
        <v>3.1216263550000044E-3</v>
      </c>
      <c r="C27" s="8">
        <f t="shared" si="2"/>
        <v>5.9634667500000273E-2</v>
      </c>
    </row>
    <row r="28" spans="1:3" x14ac:dyDescent="0.25">
      <c r="A28" s="6">
        <f t="shared" si="1"/>
        <v>0.24000000000000007</v>
      </c>
      <c r="B28" s="8">
        <f t="shared" si="0"/>
        <v>3.8220595200000062E-3</v>
      </c>
      <c r="C28" s="8">
        <f t="shared" si="2"/>
        <v>7.0043316500000175E-2</v>
      </c>
    </row>
    <row r="29" spans="1:3" x14ac:dyDescent="0.25">
      <c r="A29" s="6">
        <f t="shared" ref="A29:A92" si="3">$A28+$F$2</f>
        <v>0.25000000000000006</v>
      </c>
      <c r="B29" s="8">
        <f t="shared" si="0"/>
        <v>4.6386718750000043E-3</v>
      </c>
      <c r="C29" s="8">
        <f t="shared" ref="C29:C92" si="4">($B29-$B28)/$F$2</f>
        <v>8.1661235499999818E-2</v>
      </c>
    </row>
    <row r="30" spans="1:3" x14ac:dyDescent="0.25">
      <c r="A30" s="6">
        <f t="shared" si="3"/>
        <v>0.26000000000000006</v>
      </c>
      <c r="B30" s="8">
        <f t="shared" si="0"/>
        <v>5.5842467200000086E-3</v>
      </c>
      <c r="C30" s="8">
        <f t="shared" si="4"/>
        <v>9.4557484500000427E-2</v>
      </c>
    </row>
    <row r="31" spans="1:3" x14ac:dyDescent="0.25">
      <c r="A31" s="6">
        <f t="shared" si="3"/>
        <v>0.27000000000000007</v>
      </c>
      <c r="B31" s="8">
        <f t="shared" si="0"/>
        <v>6.6722417550000111E-3</v>
      </c>
      <c r="C31" s="8">
        <f t="shared" si="4"/>
        <v>0.10879950350000024</v>
      </c>
    </row>
    <row r="32" spans="1:3" x14ac:dyDescent="0.25">
      <c r="A32" s="6">
        <f t="shared" si="3"/>
        <v>0.28000000000000008</v>
      </c>
      <c r="B32" s="8">
        <f t="shared" si="0"/>
        <v>7.9167692800000099E-3</v>
      </c>
      <c r="C32" s="8">
        <f t="shared" si="4"/>
        <v>0.12445275249999987</v>
      </c>
    </row>
    <row r="33" spans="1:6" x14ac:dyDescent="0.25">
      <c r="A33" s="6">
        <f t="shared" si="3"/>
        <v>0.29000000000000009</v>
      </c>
      <c r="B33" s="8">
        <f t="shared" si="0"/>
        <v>9.3325727950000145E-3</v>
      </c>
      <c r="C33" s="8">
        <f t="shared" si="4"/>
        <v>0.14158035150000045</v>
      </c>
    </row>
    <row r="34" spans="1:6" x14ac:dyDescent="0.25">
      <c r="A34" s="6">
        <f t="shared" si="3"/>
        <v>0.3000000000000001</v>
      </c>
      <c r="B34" s="8">
        <f t="shared" si="0"/>
        <v>1.0935000000000016E-2</v>
      </c>
      <c r="C34" s="8">
        <f t="shared" si="4"/>
        <v>0.16024272050000013</v>
      </c>
    </row>
    <row r="35" spans="1:6" x14ac:dyDescent="0.25">
      <c r="A35" s="6">
        <f t="shared" si="3"/>
        <v>0.31000000000000011</v>
      </c>
      <c r="B35" s="8">
        <f t="shared" si="0"/>
        <v>1.273997219500002E-2</v>
      </c>
      <c r="C35" s="8">
        <f t="shared" si="4"/>
        <v>0.18049721950000042</v>
      </c>
    </row>
    <row r="36" spans="1:6" x14ac:dyDescent="0.25">
      <c r="A36" s="6">
        <f t="shared" si="3"/>
        <v>0.32000000000000012</v>
      </c>
      <c r="B36" s="8">
        <f t="shared" si="0"/>
        <v>1.4763950080000029E-2</v>
      </c>
      <c r="C36" s="8">
        <f t="shared" si="4"/>
        <v>0.20239778850000087</v>
      </c>
    </row>
    <row r="37" spans="1:6" x14ac:dyDescent="0.25">
      <c r="A37" s="6">
        <f t="shared" si="3"/>
        <v>0.33000000000000013</v>
      </c>
      <c r="B37" s="8">
        <f t="shared" si="0"/>
        <v>1.7023895955000045E-2</v>
      </c>
      <c r="C37" s="8">
        <f t="shared" si="4"/>
        <v>0.22599458750000162</v>
      </c>
    </row>
    <row r="38" spans="1:6" x14ac:dyDescent="0.25">
      <c r="A38" s="6">
        <f t="shared" si="3"/>
        <v>0.34000000000000014</v>
      </c>
      <c r="B38" s="8">
        <f t="shared" si="0"/>
        <v>1.9537232320000042E-2</v>
      </c>
      <c r="C38" s="8">
        <f t="shared" si="4"/>
        <v>0.25133363649999968</v>
      </c>
      <c r="E38" s="11" t="s">
        <v>9</v>
      </c>
      <c r="F38" s="4">
        <f>F1+F42*B1/F43</f>
        <v>0.7142857142857143</v>
      </c>
    </row>
    <row r="39" spans="1:6" ht="18" x14ac:dyDescent="0.25">
      <c r="A39" s="6">
        <f t="shared" si="3"/>
        <v>0.35000000000000014</v>
      </c>
      <c r="B39" s="8">
        <f t="shared" si="0"/>
        <v>2.2321796875000039E-2</v>
      </c>
      <c r="C39" s="8">
        <f t="shared" si="4"/>
        <v>0.2784564554999997</v>
      </c>
      <c r="E39" s="11" t="s">
        <v>11</v>
      </c>
      <c r="F39" s="4">
        <f>F42*F42*B1*D1/(F43*F43*(F43+1))</f>
        <v>2.5510204081632654E-2</v>
      </c>
    </row>
    <row r="40" spans="1:6" x14ac:dyDescent="0.25">
      <c r="A40" s="6">
        <f t="shared" si="3"/>
        <v>0.36000000000000015</v>
      </c>
      <c r="B40" s="8">
        <f t="shared" si="0"/>
        <v>2.5395793920000041E-2</v>
      </c>
      <c r="C40" s="8">
        <f t="shared" si="4"/>
        <v>0.3073997045000002</v>
      </c>
      <c r="E40" s="11" t="s">
        <v>10</v>
      </c>
      <c r="F40" s="4">
        <f>SQRT(F39)</f>
        <v>0.15971914124998499</v>
      </c>
    </row>
    <row r="41" spans="1:6" x14ac:dyDescent="0.25">
      <c r="A41" s="6">
        <f t="shared" si="3"/>
        <v>0.37000000000000016</v>
      </c>
      <c r="B41" s="8">
        <f t="shared" si="0"/>
        <v>2.8777742155000039E-2</v>
      </c>
      <c r="C41" s="8">
        <f t="shared" si="4"/>
        <v>0.3381948234999998</v>
      </c>
    </row>
    <row r="42" spans="1:6" x14ac:dyDescent="0.25">
      <c r="A42" s="6">
        <f t="shared" si="3"/>
        <v>0.38000000000000017</v>
      </c>
      <c r="B42" s="8">
        <f t="shared" si="0"/>
        <v>3.2486418880000062E-2</v>
      </c>
      <c r="C42" s="8">
        <f t="shared" si="4"/>
        <v>0.3708676725000023</v>
      </c>
      <c r="E42" s="3" t="s">
        <v>12</v>
      </c>
      <c r="F42" s="4">
        <f>$H$1-$F$1</f>
        <v>1</v>
      </c>
    </row>
    <row r="43" spans="1:6" x14ac:dyDescent="0.25">
      <c r="A43" s="6">
        <f t="shared" si="3"/>
        <v>0.39000000000000018</v>
      </c>
      <c r="B43" s="8">
        <f t="shared" si="0"/>
        <v>3.6540800595000061E-2</v>
      </c>
      <c r="C43" s="8">
        <f t="shared" si="4"/>
        <v>0.40543817149999994</v>
      </c>
      <c r="E43" s="11" t="s">
        <v>13</v>
      </c>
      <c r="F43" s="4">
        <f>$B$1+$D$1</f>
        <v>7</v>
      </c>
    </row>
    <row r="44" spans="1:6" x14ac:dyDescent="0.25">
      <c r="A44" s="6">
        <f t="shared" si="3"/>
        <v>0.40000000000000019</v>
      </c>
      <c r="B44" s="8">
        <f t="shared" si="0"/>
        <v>4.0960000000000066E-2</v>
      </c>
      <c r="C44" s="8">
        <f t="shared" si="4"/>
        <v>0.44191994050000044</v>
      </c>
    </row>
    <row r="45" spans="1:6" x14ac:dyDescent="0.25">
      <c r="A45" s="6">
        <f t="shared" si="3"/>
        <v>0.4100000000000002</v>
      </c>
      <c r="B45" s="8">
        <f t="shared" si="0"/>
        <v>4.5763199395000079E-2</v>
      </c>
      <c r="C45" s="8">
        <f t="shared" si="4"/>
        <v>0.48031993950000129</v>
      </c>
    </row>
    <row r="46" spans="1:6" x14ac:dyDescent="0.25">
      <c r="A46" s="6">
        <f t="shared" si="3"/>
        <v>0.42000000000000021</v>
      </c>
      <c r="B46" s="8">
        <f t="shared" si="0"/>
        <v>5.0969580480000082E-2</v>
      </c>
      <c r="C46" s="8">
        <f t="shared" si="4"/>
        <v>0.52063810850000025</v>
      </c>
    </row>
    <row r="47" spans="1:6" x14ac:dyDescent="0.25">
      <c r="A47" s="6">
        <f t="shared" si="3"/>
        <v>0.43000000000000022</v>
      </c>
      <c r="B47" s="8">
        <f t="shared" si="0"/>
        <v>5.6598250555000111E-2</v>
      </c>
      <c r="C47" s="8">
        <f t="shared" si="4"/>
        <v>0.56286700750000296</v>
      </c>
    </row>
    <row r="48" spans="1:6" x14ac:dyDescent="0.25">
      <c r="A48" s="6">
        <f t="shared" si="3"/>
        <v>0.44000000000000022</v>
      </c>
      <c r="B48" s="8">
        <f t="shared" si="0"/>
        <v>6.2668165120000133E-2</v>
      </c>
      <c r="C48" s="8">
        <f t="shared" si="4"/>
        <v>0.60699145650000219</v>
      </c>
    </row>
    <row r="49" spans="1:3" x14ac:dyDescent="0.25">
      <c r="A49" s="6">
        <f t="shared" si="3"/>
        <v>0.45000000000000023</v>
      </c>
      <c r="B49" s="8">
        <f t="shared" si="0"/>
        <v>6.9198046875000141E-2</v>
      </c>
      <c r="C49" s="8">
        <f t="shared" si="4"/>
        <v>0.65298817550000077</v>
      </c>
    </row>
    <row r="50" spans="1:3" x14ac:dyDescent="0.25">
      <c r="A50" s="6">
        <f t="shared" si="3"/>
        <v>0.46000000000000024</v>
      </c>
      <c r="B50" s="8">
        <f t="shared" si="0"/>
        <v>7.6206301120000153E-2</v>
      </c>
      <c r="C50" s="8">
        <f t="shared" si="4"/>
        <v>0.70082542450000118</v>
      </c>
    </row>
    <row r="51" spans="1:3" x14ac:dyDescent="0.25">
      <c r="A51" s="6">
        <f t="shared" si="3"/>
        <v>0.47000000000000025</v>
      </c>
      <c r="B51" s="8">
        <f t="shared" si="0"/>
        <v>8.3710927555000147E-2</v>
      </c>
      <c r="C51" s="8">
        <f t="shared" si="4"/>
        <v>0.75046264349999947</v>
      </c>
    </row>
    <row r="52" spans="1:3" x14ac:dyDescent="0.25">
      <c r="A52" s="6">
        <f t="shared" si="3"/>
        <v>0.48000000000000026</v>
      </c>
      <c r="B52" s="8">
        <f t="shared" si="0"/>
        <v>9.1729428480000194E-2</v>
      </c>
      <c r="C52" s="8">
        <f t="shared" si="4"/>
        <v>0.80185009250000461</v>
      </c>
    </row>
    <row r="53" spans="1:3" x14ac:dyDescent="0.25">
      <c r="A53" s="6">
        <f t="shared" si="3"/>
        <v>0.49000000000000027</v>
      </c>
      <c r="B53" s="8">
        <f t="shared" si="0"/>
        <v>0.10027871339500022</v>
      </c>
      <c r="C53" s="8">
        <f t="shared" si="4"/>
        <v>0.85492849150000239</v>
      </c>
    </row>
    <row r="54" spans="1:3" x14ac:dyDescent="0.25">
      <c r="A54" s="6">
        <f t="shared" si="3"/>
        <v>0.50000000000000022</v>
      </c>
      <c r="B54" s="8">
        <f t="shared" si="0"/>
        <v>0.10937500000000021</v>
      </c>
      <c r="C54" s="8">
        <f t="shared" si="4"/>
        <v>0.90962866049999891</v>
      </c>
    </row>
    <row r="55" spans="1:3" x14ac:dyDescent="0.25">
      <c r="A55" s="6">
        <f t="shared" si="3"/>
        <v>0.51000000000000023</v>
      </c>
      <c r="B55" s="8">
        <f t="shared" si="0"/>
        <v>0.1190337115950002</v>
      </c>
      <c r="C55" s="8">
        <f t="shared" si="4"/>
        <v>0.96587115949999935</v>
      </c>
    </row>
    <row r="56" spans="1:3" x14ac:dyDescent="0.25">
      <c r="A56" s="6">
        <f t="shared" si="3"/>
        <v>0.52000000000000024</v>
      </c>
      <c r="B56" s="8">
        <f t="shared" si="0"/>
        <v>0.12926937088000018</v>
      </c>
      <c r="C56" s="8">
        <f t="shared" si="4"/>
        <v>1.0235659284999976</v>
      </c>
    </row>
    <row r="57" spans="1:3" x14ac:dyDescent="0.25">
      <c r="A57" s="6">
        <f t="shared" si="3"/>
        <v>0.53000000000000025</v>
      </c>
      <c r="B57" s="8">
        <f t="shared" si="0"/>
        <v>0.14009549015500028</v>
      </c>
      <c r="C57" s="8">
        <f t="shared" si="4"/>
        <v>1.0826119275000101</v>
      </c>
    </row>
    <row r="58" spans="1:3" x14ac:dyDescent="0.25">
      <c r="A58" s="6">
        <f t="shared" si="3"/>
        <v>0.54000000000000026</v>
      </c>
      <c r="B58" s="8">
        <f t="shared" si="0"/>
        <v>0.1515244579200003</v>
      </c>
      <c r="C58" s="8">
        <f t="shared" si="4"/>
        <v>1.142896776500002</v>
      </c>
    </row>
    <row r="59" spans="1:3" x14ac:dyDescent="0.25">
      <c r="A59" s="6">
        <f t="shared" si="3"/>
        <v>0.55000000000000027</v>
      </c>
      <c r="B59" s="8">
        <f t="shared" si="0"/>
        <v>0.16356742187500034</v>
      </c>
      <c r="C59" s="8">
        <f t="shared" si="4"/>
        <v>1.2042963955000041</v>
      </c>
    </row>
    <row r="60" spans="1:3" x14ac:dyDescent="0.25">
      <c r="A60" s="6">
        <f t="shared" si="3"/>
        <v>0.56000000000000028</v>
      </c>
      <c r="B60" s="8">
        <f t="shared" si="0"/>
        <v>0.17623416832000038</v>
      </c>
      <c r="C60" s="8">
        <f t="shared" si="4"/>
        <v>1.2666746445000043</v>
      </c>
    </row>
    <row r="61" spans="1:3" x14ac:dyDescent="0.25">
      <c r="A61" s="6">
        <f t="shared" si="3"/>
        <v>0.57000000000000028</v>
      </c>
      <c r="B61" s="8">
        <f t="shared" si="0"/>
        <v>0.18953299795500037</v>
      </c>
      <c r="C61" s="8">
        <f t="shared" si="4"/>
        <v>1.329882963499998</v>
      </c>
    </row>
    <row r="62" spans="1:3" x14ac:dyDescent="0.25">
      <c r="A62" s="6">
        <f t="shared" si="3"/>
        <v>0.58000000000000029</v>
      </c>
      <c r="B62" s="8">
        <f t="shared" si="0"/>
        <v>0.20347059808000045</v>
      </c>
      <c r="C62" s="8">
        <f t="shared" si="4"/>
        <v>1.3937600125000087</v>
      </c>
    </row>
    <row r="63" spans="1:3" x14ac:dyDescent="0.25">
      <c r="A63" s="6">
        <f t="shared" si="3"/>
        <v>0.5900000000000003</v>
      </c>
      <c r="B63" s="8">
        <f t="shared" si="0"/>
        <v>0.21805191119500045</v>
      </c>
      <c r="C63" s="8">
        <f t="shared" si="4"/>
        <v>1.4581313114999994</v>
      </c>
    </row>
    <row r="64" spans="1:3" x14ac:dyDescent="0.25">
      <c r="A64" s="6">
        <f t="shared" si="3"/>
        <v>0.60000000000000031</v>
      </c>
      <c r="B64" s="8">
        <f t="shared" si="0"/>
        <v>0.23328000000000049</v>
      </c>
      <c r="C64" s="8">
        <f t="shared" si="4"/>
        <v>1.522808880500004</v>
      </c>
    </row>
    <row r="65" spans="1:3" x14ac:dyDescent="0.25">
      <c r="A65" s="6">
        <f t="shared" si="3"/>
        <v>0.61000000000000032</v>
      </c>
      <c r="B65" s="8">
        <f t="shared" si="0"/>
        <v>0.24915590879500049</v>
      </c>
      <c r="C65" s="8">
        <f t="shared" si="4"/>
        <v>1.5875908795000004</v>
      </c>
    </row>
    <row r="66" spans="1:3" x14ac:dyDescent="0.25">
      <c r="A66" s="6">
        <f t="shared" si="3"/>
        <v>0.62000000000000033</v>
      </c>
      <c r="B66" s="8">
        <f t="shared" si="0"/>
        <v>0.26567852128000052</v>
      </c>
      <c r="C66" s="8">
        <f t="shared" si="4"/>
        <v>1.6522612485000032</v>
      </c>
    </row>
    <row r="67" spans="1:3" x14ac:dyDescent="0.25">
      <c r="A67" s="6">
        <f t="shared" si="3"/>
        <v>0.63000000000000034</v>
      </c>
      <c r="B67" s="8">
        <f t="shared" si="0"/>
        <v>0.28284441475500061</v>
      </c>
      <c r="C67" s="8">
        <f t="shared" si="4"/>
        <v>1.7165893475000082</v>
      </c>
    </row>
    <row r="68" spans="1:3" x14ac:dyDescent="0.25">
      <c r="A68" s="6">
        <f t="shared" si="3"/>
        <v>0.64000000000000035</v>
      </c>
      <c r="B68" s="8">
        <f t="shared" ref="B68:B103" si="5">BETADIST($A68,$B$1,$D$1,$F$1,$H$1)</f>
        <v>0.30064771072000063</v>
      </c>
      <c r="C68" s="8">
        <f t="shared" si="4"/>
        <v>1.7803295965000021</v>
      </c>
    </row>
    <row r="69" spans="1:3" x14ac:dyDescent="0.25">
      <c r="A69" s="6">
        <f t="shared" si="3"/>
        <v>0.65000000000000036</v>
      </c>
      <c r="B69" s="8">
        <f t="shared" si="5"/>
        <v>0.31907992187500067</v>
      </c>
      <c r="C69" s="8">
        <f t="shared" si="4"/>
        <v>1.8432211155000044</v>
      </c>
    </row>
    <row r="70" spans="1:3" x14ac:dyDescent="0.25">
      <c r="A70" s="6">
        <f t="shared" si="3"/>
        <v>0.66000000000000036</v>
      </c>
      <c r="B70" s="8">
        <f t="shared" si="5"/>
        <v>0.33812979552000066</v>
      </c>
      <c r="C70" s="8">
        <f t="shared" si="4"/>
        <v>1.9049873644999993</v>
      </c>
    </row>
    <row r="71" spans="1:3" x14ac:dyDescent="0.25">
      <c r="A71" s="6">
        <f t="shared" si="3"/>
        <v>0.67000000000000037</v>
      </c>
      <c r="B71" s="8">
        <f t="shared" si="5"/>
        <v>0.35778315335500077</v>
      </c>
      <c r="C71" s="8">
        <f t="shared" si="4"/>
        <v>1.9653357835000107</v>
      </c>
    </row>
    <row r="72" spans="1:3" x14ac:dyDescent="0.25">
      <c r="A72" s="6">
        <f t="shared" si="3"/>
        <v>0.68000000000000038</v>
      </c>
      <c r="B72" s="8">
        <f t="shared" si="5"/>
        <v>0.37802272768000067</v>
      </c>
      <c r="C72" s="8">
        <f t="shared" si="4"/>
        <v>2.0239574324999898</v>
      </c>
    </row>
    <row r="73" spans="1:3" x14ac:dyDescent="0.25">
      <c r="A73" s="6">
        <f t="shared" si="3"/>
        <v>0.69000000000000039</v>
      </c>
      <c r="B73" s="8">
        <f t="shared" si="5"/>
        <v>0.39882799399500085</v>
      </c>
      <c r="C73" s="8">
        <f t="shared" si="4"/>
        <v>2.0805266315000179</v>
      </c>
    </row>
    <row r="74" spans="1:3" x14ac:dyDescent="0.25">
      <c r="A74" s="6">
        <f t="shared" si="3"/>
        <v>0.7000000000000004</v>
      </c>
      <c r="B74" s="8">
        <f t="shared" si="5"/>
        <v>0.4201750000000008</v>
      </c>
      <c r="C74" s="8">
        <f t="shared" si="4"/>
        <v>2.1347006004999947</v>
      </c>
    </row>
    <row r="75" spans="1:3" x14ac:dyDescent="0.25">
      <c r="A75" s="6">
        <f t="shared" si="3"/>
        <v>0.71000000000000041</v>
      </c>
      <c r="B75" s="8">
        <f t="shared" si="5"/>
        <v>0.44203619099500091</v>
      </c>
      <c r="C75" s="8">
        <f t="shared" si="4"/>
        <v>2.186119099500011</v>
      </c>
    </row>
    <row r="76" spans="1:3" x14ac:dyDescent="0.25">
      <c r="A76" s="6">
        <f t="shared" si="3"/>
        <v>0.72000000000000042</v>
      </c>
      <c r="B76" s="8">
        <f t="shared" si="5"/>
        <v>0.46438023168000098</v>
      </c>
      <c r="C76" s="8">
        <f t="shared" si="4"/>
        <v>2.2344040685000066</v>
      </c>
    </row>
    <row r="77" spans="1:3" x14ac:dyDescent="0.25">
      <c r="A77" s="6">
        <f t="shared" si="3"/>
        <v>0.73000000000000043</v>
      </c>
      <c r="B77" s="8">
        <f t="shared" si="5"/>
        <v>0.48717182435500095</v>
      </c>
      <c r="C77" s="8">
        <f t="shared" si="4"/>
        <v>2.2791592674999972</v>
      </c>
    </row>
    <row r="78" spans="1:3" x14ac:dyDescent="0.25">
      <c r="A78" s="6">
        <f t="shared" si="3"/>
        <v>0.74000000000000044</v>
      </c>
      <c r="B78" s="8">
        <f t="shared" si="5"/>
        <v>0.51037152352000104</v>
      </c>
      <c r="C78" s="8">
        <f t="shared" si="4"/>
        <v>2.3199699165000087</v>
      </c>
    </row>
    <row r="79" spans="1:3" x14ac:dyDescent="0.25">
      <c r="A79" s="6">
        <f t="shared" si="3"/>
        <v>0.75000000000000044</v>
      </c>
      <c r="B79" s="8">
        <f t="shared" si="5"/>
        <v>0.53393554687500111</v>
      </c>
      <c r="C79" s="8">
        <f t="shared" si="4"/>
        <v>2.3564023355000074</v>
      </c>
    </row>
    <row r="80" spans="1:3" x14ac:dyDescent="0.25">
      <c r="A80" s="6">
        <f t="shared" si="3"/>
        <v>0.76000000000000045</v>
      </c>
      <c r="B80" s="8">
        <f t="shared" si="5"/>
        <v>0.5578155827200012</v>
      </c>
      <c r="C80" s="8">
        <f t="shared" si="4"/>
        <v>2.3880035845000092</v>
      </c>
    </row>
    <row r="81" spans="1:3" x14ac:dyDescent="0.25">
      <c r="A81" s="6">
        <f t="shared" si="3"/>
        <v>0.77000000000000046</v>
      </c>
      <c r="B81" s="8">
        <f t="shared" si="5"/>
        <v>0.58195859375500114</v>
      </c>
      <c r="C81" s="8">
        <f t="shared" si="4"/>
        <v>2.4143011034999939</v>
      </c>
    </row>
    <row r="82" spans="1:3" x14ac:dyDescent="0.25">
      <c r="A82" s="6">
        <f t="shared" si="3"/>
        <v>0.78000000000000047</v>
      </c>
      <c r="B82" s="8">
        <f t="shared" si="5"/>
        <v>0.60630661728000124</v>
      </c>
      <c r="C82" s="8">
        <f t="shared" si="4"/>
        <v>2.4348023525000095</v>
      </c>
    </row>
    <row r="83" spans="1:3" x14ac:dyDescent="0.25">
      <c r="A83" s="6">
        <f t="shared" si="3"/>
        <v>0.79000000000000048</v>
      </c>
      <c r="B83" s="8">
        <f t="shared" si="5"/>
        <v>0.6307965617950011</v>
      </c>
      <c r="C83" s="8">
        <f t="shared" si="4"/>
        <v>2.4489944514999862</v>
      </c>
    </row>
    <row r="84" spans="1:3" x14ac:dyDescent="0.25">
      <c r="A84" s="6">
        <f t="shared" si="3"/>
        <v>0.80000000000000049</v>
      </c>
      <c r="B84" s="8">
        <f t="shared" si="5"/>
        <v>0.65536000000000116</v>
      </c>
      <c r="C84" s="8">
        <f t="shared" si="4"/>
        <v>2.4563438205000065</v>
      </c>
    </row>
    <row r="85" spans="1:3" x14ac:dyDescent="0.25">
      <c r="A85" s="6">
        <f t="shared" si="3"/>
        <v>0.8100000000000005</v>
      </c>
      <c r="B85" s="8">
        <f t="shared" si="5"/>
        <v>0.67992295819500126</v>
      </c>
      <c r="C85" s="8">
        <f t="shared" si="4"/>
        <v>2.4562958195000095</v>
      </c>
    </row>
    <row r="86" spans="1:3" x14ac:dyDescent="0.25">
      <c r="A86" s="6">
        <f t="shared" si="3"/>
        <v>0.82000000000000051</v>
      </c>
      <c r="B86" s="8">
        <f t="shared" si="5"/>
        <v>0.70440570208000119</v>
      </c>
      <c r="C86" s="8">
        <f t="shared" si="4"/>
        <v>2.4482743884999936</v>
      </c>
    </row>
    <row r="87" spans="1:3" x14ac:dyDescent="0.25">
      <c r="A87" s="6">
        <f t="shared" si="3"/>
        <v>0.83000000000000052</v>
      </c>
      <c r="B87" s="8">
        <f t="shared" si="5"/>
        <v>0.72872251895500129</v>
      </c>
      <c r="C87" s="8">
        <f t="shared" si="4"/>
        <v>2.4316816875000091</v>
      </c>
    </row>
    <row r="88" spans="1:3" x14ac:dyDescent="0.25">
      <c r="A88" s="6">
        <f t="shared" si="3"/>
        <v>0.84000000000000052</v>
      </c>
      <c r="B88" s="8">
        <f t="shared" si="5"/>
        <v>0.75278149632000124</v>
      </c>
      <c r="C88" s="8">
        <f t="shared" si="4"/>
        <v>2.4058977364999956</v>
      </c>
    </row>
    <row r="89" spans="1:3" x14ac:dyDescent="0.25">
      <c r="A89" s="6">
        <f t="shared" si="3"/>
        <v>0.85000000000000053</v>
      </c>
      <c r="B89" s="8">
        <f t="shared" si="5"/>
        <v>0.7764842968750012</v>
      </c>
      <c r="C89" s="8">
        <f t="shared" si="4"/>
        <v>2.3702800554999959</v>
      </c>
    </row>
    <row r="90" spans="1:3" x14ac:dyDescent="0.25">
      <c r="A90" s="6">
        <f t="shared" si="3"/>
        <v>0.86000000000000054</v>
      </c>
      <c r="B90" s="8">
        <f t="shared" si="5"/>
        <v>0.79972592992000124</v>
      </c>
      <c r="C90" s="8">
        <f t="shared" si="4"/>
        <v>2.3241633045000043</v>
      </c>
    </row>
    <row r="91" spans="1:3" x14ac:dyDescent="0.25">
      <c r="A91" s="6">
        <f t="shared" si="3"/>
        <v>0.87000000000000055</v>
      </c>
      <c r="B91" s="8">
        <f t="shared" si="5"/>
        <v>0.82239451915500128</v>
      </c>
      <c r="C91" s="8">
        <f t="shared" si="4"/>
        <v>2.2668589235000036</v>
      </c>
    </row>
    <row r="92" spans="1:3" x14ac:dyDescent="0.25">
      <c r="A92" s="6">
        <f t="shared" si="3"/>
        <v>0.88000000000000056</v>
      </c>
      <c r="B92" s="8">
        <f t="shared" si="5"/>
        <v>0.8443710668800013</v>
      </c>
      <c r="C92" s="8">
        <f t="shared" si="4"/>
        <v>2.1976547725000017</v>
      </c>
    </row>
    <row r="93" spans="1:3" x14ac:dyDescent="0.25">
      <c r="A93" s="6">
        <f t="shared" ref="A93:A104" si="6">$A92+$F$2</f>
        <v>0.89000000000000057</v>
      </c>
      <c r="B93" s="8">
        <f t="shared" si="5"/>
        <v>0.86552921459500121</v>
      </c>
      <c r="C93" s="8">
        <f t="shared" ref="C93:C104" si="7">($B93-$B92)/$F$2</f>
        <v>2.1158147714999909</v>
      </c>
    </row>
    <row r="94" spans="1:3" x14ac:dyDescent="0.25">
      <c r="A94" s="6">
        <f t="shared" si="6"/>
        <v>0.90000000000000058</v>
      </c>
      <c r="B94" s="8">
        <f t="shared" si="5"/>
        <v>0.88573500000000116</v>
      </c>
      <c r="C94" s="8">
        <f t="shared" si="7"/>
        <v>2.0205785404999954</v>
      </c>
    </row>
    <row r="95" spans="1:3" x14ac:dyDescent="0.25">
      <c r="A95" s="6">
        <f t="shared" si="6"/>
        <v>0.91000000000000059</v>
      </c>
      <c r="B95" s="8">
        <f t="shared" si="5"/>
        <v>0.90484661039500103</v>
      </c>
      <c r="C95" s="8">
        <f t="shared" si="7"/>
        <v>1.9111610394999867</v>
      </c>
    </row>
    <row r="96" spans="1:3" x14ac:dyDescent="0.25">
      <c r="A96" s="6">
        <f t="shared" si="6"/>
        <v>0.9200000000000006</v>
      </c>
      <c r="B96" s="8">
        <f t="shared" si="5"/>
        <v>0.922714132480001</v>
      </c>
      <c r="C96" s="8">
        <f t="shared" si="7"/>
        <v>1.7867522084999976</v>
      </c>
    </row>
    <row r="97" spans="1:3" x14ac:dyDescent="0.25">
      <c r="A97" s="6">
        <f t="shared" si="6"/>
        <v>0.9300000000000006</v>
      </c>
      <c r="B97" s="8">
        <f t="shared" si="5"/>
        <v>0.93917929855500093</v>
      </c>
      <c r="C97" s="8">
        <f t="shared" si="7"/>
        <v>1.6465166074999926</v>
      </c>
    </row>
    <row r="98" spans="1:3" x14ac:dyDescent="0.25">
      <c r="A98" s="6">
        <f t="shared" si="6"/>
        <v>0.94000000000000061</v>
      </c>
      <c r="B98" s="8">
        <f t="shared" si="5"/>
        <v>0.95407522912000087</v>
      </c>
      <c r="C98" s="8">
        <f t="shared" si="7"/>
        <v>1.4895930564999937</v>
      </c>
    </row>
    <row r="99" spans="1:3" x14ac:dyDescent="0.25">
      <c r="A99" s="6">
        <f t="shared" si="6"/>
        <v>0.95000000000000062</v>
      </c>
      <c r="B99" s="8">
        <f t="shared" si="5"/>
        <v>0.96722617187500082</v>
      </c>
      <c r="C99" s="8">
        <f t="shared" si="7"/>
        <v>1.315094275499995</v>
      </c>
    </row>
    <row r="100" spans="1:3" x14ac:dyDescent="0.25">
      <c r="A100" s="6">
        <f t="shared" si="6"/>
        <v>0.96000000000000063</v>
      </c>
      <c r="B100" s="8">
        <f t="shared" si="5"/>
        <v>0.97844723712000059</v>
      </c>
      <c r="C100" s="8">
        <f t="shared" si="7"/>
        <v>1.1221065244999773</v>
      </c>
    </row>
    <row r="101" spans="1:3" x14ac:dyDescent="0.25">
      <c r="A101" s="6">
        <f t="shared" si="6"/>
        <v>0.97000000000000064</v>
      </c>
      <c r="B101" s="8">
        <f t="shared" si="5"/>
        <v>0.98754412955500048</v>
      </c>
      <c r="C101" s="8">
        <f t="shared" si="7"/>
        <v>0.90968924349998925</v>
      </c>
    </row>
    <row r="102" spans="1:3" x14ac:dyDescent="0.25">
      <c r="A102" s="6">
        <f t="shared" si="6"/>
        <v>0.98000000000000065</v>
      </c>
      <c r="B102" s="8">
        <f t="shared" si="5"/>
        <v>0.99431287648000044</v>
      </c>
      <c r="C102" s="8">
        <f t="shared" si="7"/>
        <v>0.67687469249999577</v>
      </c>
    </row>
    <row r="103" spans="1:3" x14ac:dyDescent="0.25">
      <c r="A103" s="6">
        <f t="shared" si="6"/>
        <v>0.99000000000000066</v>
      </c>
      <c r="B103" s="8">
        <f t="shared" si="5"/>
        <v>0.99853955239500025</v>
      </c>
      <c r="C103" s="8">
        <f t="shared" si="7"/>
        <v>0.42266759149998112</v>
      </c>
    </row>
    <row r="104" spans="1:3" x14ac:dyDescent="0.25">
      <c r="A104" s="6">
        <f t="shared" si="6"/>
        <v>1.0000000000000007</v>
      </c>
      <c r="B104" s="8">
        <v>1</v>
      </c>
      <c r="C104" s="8">
        <f t="shared" si="7"/>
        <v>0.14604476049997483</v>
      </c>
    </row>
  </sheetData>
  <phoneticPr fontId="0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scale="98" orientation="portrait" r:id="rId1"/>
  <headerFooter alignWithMargins="0">
    <oddHeader>&amp;L&amp;"Times New Roman,Bold"&amp;12ENGI 4421&amp;C&amp;"Times New Roman,Bold"&amp;12Beta Probability Distribution &amp;R&amp;"Lincoln,Regular"&amp;14Dr. G.H. George</oddHeader>
    <oddFooter>&amp;L&amp;F  -  &amp;A&amp;R&amp;D  &amp;T</oddFooter>
  </headerFooter>
  <drawing r:id="rId2"/>
  <legacyDrawing r:id="rId3"/>
  <oleObjects>
    <mc:AlternateContent xmlns:mc="http://schemas.openxmlformats.org/markup-compatibility/2006">
      <mc:Choice Requires="x14">
        <oleObject progId="Equation.DSMT4" shapeId="1027" r:id="rId4">
          <objectPr defaultSize="0" r:id="rId5">
            <anchor moveWithCells="1">
              <from>
                <xdr:col>0</xdr:col>
                <xdr:colOff>476250</xdr:colOff>
                <xdr:row>31</xdr:row>
                <xdr:rowOff>171450</xdr:rowOff>
              </from>
              <to>
                <xdr:col>7</xdr:col>
                <xdr:colOff>209550</xdr:colOff>
                <xdr:row>34</xdr:row>
                <xdr:rowOff>57150</xdr:rowOff>
              </to>
            </anchor>
          </objectPr>
        </oleObject>
      </mc:Choice>
      <mc:Fallback>
        <oleObject progId="Equation.DSMT4" shapeId="1027" r:id="rId4"/>
      </mc:Fallback>
    </mc:AlternateContent>
    <mc:AlternateContent xmlns:mc="http://schemas.openxmlformats.org/markup-compatibility/2006">
      <mc:Choice Requires="x14">
        <oleObject progId="Equation.DSMT4" shapeId="1028" r:id="rId6">
          <objectPr defaultSize="0" r:id="rId7">
            <anchor moveWithCells="1">
              <from>
                <xdr:col>0</xdr:col>
                <xdr:colOff>476250</xdr:colOff>
                <xdr:row>34</xdr:row>
                <xdr:rowOff>104775</xdr:rowOff>
              </from>
              <to>
                <xdr:col>3</xdr:col>
                <xdr:colOff>276225</xdr:colOff>
                <xdr:row>36</xdr:row>
                <xdr:rowOff>123825</xdr:rowOff>
              </to>
            </anchor>
          </objectPr>
        </oleObject>
      </mc:Choice>
      <mc:Fallback>
        <oleObject progId="Equation.DSMT4" shapeId="1028" r:id="rId6"/>
      </mc:Fallback>
    </mc:AlternateContent>
    <mc:AlternateContent xmlns:mc="http://schemas.openxmlformats.org/markup-compatibility/2006">
      <mc:Choice Requires="x14">
        <oleObject progId="Equation.DSMT4" shapeId="1029" r:id="rId8">
          <objectPr defaultSize="0" r:id="rId9">
            <anchor moveWithCells="1">
              <from>
                <xdr:col>4</xdr:col>
                <xdr:colOff>19050</xdr:colOff>
                <xdr:row>34</xdr:row>
                <xdr:rowOff>66675</xdr:rowOff>
              </from>
              <to>
                <xdr:col>6</xdr:col>
                <xdr:colOff>523875</xdr:colOff>
                <xdr:row>36</xdr:row>
                <xdr:rowOff>171450</xdr:rowOff>
              </to>
            </anchor>
          </objectPr>
        </oleObject>
      </mc:Choice>
      <mc:Fallback>
        <oleObject progId="Equation.DSMT4" shapeId="1029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Beta</vt:lpstr>
      <vt:lpstr>Beta!Print_Area</vt:lpstr>
    </vt:vector>
  </TitlesOfParts>
  <Company>Memorial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Beta distribution pdf and cdf - user supplies alpha, beta, A &amp; B</dc:title>
  <dc:subject>ENGI 4421 Probability and Statistics</dc:subject>
  <dc:creator>Glyn George</dc:creator>
  <cp:lastModifiedBy>Glyn George</cp:lastModifiedBy>
  <cp:lastPrinted>2015-02-20T15:10:11Z</cp:lastPrinted>
  <dcterms:created xsi:type="dcterms:W3CDTF">2000-03-07T17:28:12Z</dcterms:created>
  <dcterms:modified xsi:type="dcterms:W3CDTF">2015-02-20T15:11:23Z</dcterms:modified>
</cp:coreProperties>
</file>