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8940" windowHeight="6795"/>
  </bookViews>
  <sheets>
    <sheet name="Summary" sheetId="1" r:id="rId1"/>
    <sheet name="1%" sheetId="2" r:id="rId2"/>
    <sheet name="5%" sheetId="3" r:id="rId3"/>
  </sheets>
  <definedNames>
    <definedName name="_xlnm.Print_Area" localSheetId="1">'1%'!$C$3:$S$35</definedName>
    <definedName name="_xlnm.Print_Area" localSheetId="2">'5%'!$C$3:$S$35</definedName>
    <definedName name="_xlnm.Print_Titles" localSheetId="1">'1%'!$A:$B,'1%'!$1:$2</definedName>
    <definedName name="_xlnm.Print_Titles" localSheetId="2">'5%'!$A:$B,'5%'!$1:$2</definedName>
  </definedNames>
  <calcPr calcId="145621" fullCalcOnLoad="1"/>
</workbook>
</file>

<file path=xl/calcChain.xml><?xml version="1.0" encoding="utf-8"?>
<calcChain xmlns="http://schemas.openxmlformats.org/spreadsheetml/2006/main">
  <c r="C3" i="2" l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F7" i="1"/>
  <c r="F10" i="1"/>
</calcChain>
</file>

<file path=xl/sharedStrings.xml><?xml version="1.0" encoding="utf-8"?>
<sst xmlns="http://schemas.openxmlformats.org/spreadsheetml/2006/main" count="23" uniqueCount="19">
  <si>
    <t xml:space="preserve">Numerator degrees of freedom: </t>
  </si>
  <si>
    <t xml:space="preserve">Denominator degrees of freedom: </t>
  </si>
  <si>
    <r>
      <t>n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= </t>
    </r>
  </si>
  <si>
    <r>
      <t>n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= </t>
    </r>
  </si>
  <si>
    <t>Right-tail area:</t>
  </si>
  <si>
    <r>
      <t>f</t>
    </r>
    <r>
      <rPr>
        <vertAlign val="subscript"/>
        <sz val="12"/>
        <rFont val="Times New Roman"/>
        <family val="1"/>
      </rPr>
      <t>crit</t>
    </r>
    <r>
      <rPr>
        <i/>
        <sz val="12"/>
        <rFont val="Times New Roman"/>
        <family val="1"/>
      </rPr>
      <t xml:space="preserve"> = </t>
    </r>
  </si>
  <si>
    <r>
      <t>f</t>
    </r>
    <r>
      <rPr>
        <vertAlign val="subscript"/>
        <sz val="12"/>
        <rFont val="Times New Roman"/>
        <family val="1"/>
      </rPr>
      <t>obs</t>
    </r>
    <r>
      <rPr>
        <i/>
        <sz val="12"/>
        <rFont val="Times New Roman"/>
        <family val="1"/>
      </rPr>
      <t xml:space="preserve"> = </t>
    </r>
  </si>
  <si>
    <r>
      <t xml:space="preserve">Observed  </t>
    </r>
    <r>
      <rPr>
        <i/>
        <sz val="12"/>
        <rFont val="Times New Roman"/>
        <family val="1"/>
      </rPr>
      <t>f</t>
    </r>
    <r>
      <rPr>
        <sz val="12"/>
        <rFont val="Times New Roman"/>
        <family val="1"/>
      </rPr>
      <t xml:space="preserve"> value: </t>
    </r>
  </si>
  <si>
    <t>Notes:</t>
  </si>
  <si>
    <t>Both degrees of freedom must be natural numbers.</t>
  </si>
  <si>
    <r>
      <t>f</t>
    </r>
    <r>
      <rPr>
        <vertAlign val="subscript"/>
        <sz val="12"/>
        <rFont val="Times New Roman"/>
        <family val="1"/>
      </rPr>
      <t>obs</t>
    </r>
    <r>
      <rPr>
        <sz val="12"/>
        <rFont val="Times New Roman"/>
        <family val="1"/>
      </rPr>
      <t xml:space="preserve">  must be a positive real number.</t>
    </r>
  </si>
  <si>
    <r>
      <t>(</t>
    </r>
    <r>
      <rPr>
        <i/>
        <sz val="12"/>
        <rFont val="Times New Roman"/>
        <family val="1"/>
      </rPr>
      <t>f</t>
    </r>
    <r>
      <rPr>
        <sz val="12"/>
        <rFont val="Times New Roman"/>
        <family val="1"/>
      </rPr>
      <t xml:space="preserve"> : P[</t>
    </r>
    <r>
      <rPr>
        <i/>
        <sz val="12"/>
        <rFont val="Times New Roman"/>
        <family val="1"/>
      </rPr>
      <t>F</t>
    </r>
    <r>
      <rPr>
        <sz val="12"/>
        <rFont val="Times New Roman"/>
        <family val="1"/>
      </rPr>
      <t xml:space="preserve"> &gt; </t>
    </r>
    <r>
      <rPr>
        <i/>
        <sz val="12"/>
        <rFont val="Times New Roman"/>
        <family val="1"/>
      </rPr>
      <t>f</t>
    </r>
    <r>
      <rPr>
        <sz val="12"/>
        <rFont val="Times New Roman"/>
        <family val="1"/>
      </rPr>
      <t xml:space="preserve">] = </t>
    </r>
    <r>
      <rPr>
        <sz val="12"/>
        <rFont val="Symbol"/>
        <family val="1"/>
        <charset val="2"/>
      </rPr>
      <t>a</t>
    </r>
    <r>
      <rPr>
        <sz val="12"/>
        <rFont val="Times New Roman"/>
        <family val="1"/>
      </rPr>
      <t xml:space="preserve"> )  is     </t>
    </r>
  </si>
  <si>
    <r>
      <t>f</t>
    </r>
    <r>
      <rPr>
        <b/>
        <vertAlign val="subscript"/>
        <sz val="12"/>
        <rFont val="Times New Roman"/>
        <family val="1"/>
      </rPr>
      <t>.01</t>
    </r>
    <r>
      <rPr>
        <b/>
        <sz val="12"/>
        <rFont val="Times New Roman"/>
        <family val="1"/>
      </rPr>
      <t>(</t>
    </r>
    <r>
      <rPr>
        <b/>
        <sz val="12"/>
        <rFont val="Symbol"/>
        <family val="1"/>
        <charset val="2"/>
      </rPr>
      <t>n</t>
    </r>
    <r>
      <rPr>
        <b/>
        <vertAlign val="subscript"/>
        <sz val="12"/>
        <rFont val="Times New Roman"/>
        <family val="1"/>
      </rPr>
      <t>1</t>
    </r>
    <r>
      <rPr>
        <b/>
        <sz val="12"/>
        <rFont val="Times New Roman"/>
        <family val="1"/>
      </rPr>
      <t xml:space="preserve">, </t>
    </r>
    <r>
      <rPr>
        <b/>
        <sz val="12"/>
        <rFont val="Symbol"/>
        <family val="1"/>
        <charset val="2"/>
      </rPr>
      <t>n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) </t>
    </r>
  </si>
  <si>
    <r>
      <t>n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 :</t>
    </r>
  </si>
  <si>
    <r>
      <t>n</t>
    </r>
    <r>
      <rPr>
        <b/>
        <vertAlign val="subscript"/>
        <sz val="12"/>
        <rFont val="Times New Roman"/>
        <family val="1"/>
      </rPr>
      <t>1</t>
    </r>
    <r>
      <rPr>
        <b/>
        <sz val="12"/>
        <rFont val="Times New Roman"/>
        <family val="1"/>
      </rPr>
      <t xml:space="preserve"> : </t>
    </r>
  </si>
  <si>
    <r>
      <t>f</t>
    </r>
    <r>
      <rPr>
        <b/>
        <vertAlign val="subscript"/>
        <sz val="12"/>
        <rFont val="Times New Roman"/>
        <family val="1"/>
      </rPr>
      <t>.05</t>
    </r>
    <r>
      <rPr>
        <b/>
        <sz val="12"/>
        <rFont val="Times New Roman"/>
        <family val="1"/>
      </rPr>
      <t>(</t>
    </r>
    <r>
      <rPr>
        <b/>
        <sz val="12"/>
        <rFont val="Symbol"/>
        <family val="1"/>
        <charset val="2"/>
      </rPr>
      <t>n</t>
    </r>
    <r>
      <rPr>
        <b/>
        <vertAlign val="subscript"/>
        <sz val="12"/>
        <rFont val="Times New Roman"/>
        <family val="1"/>
      </rPr>
      <t>1</t>
    </r>
    <r>
      <rPr>
        <b/>
        <sz val="12"/>
        <rFont val="Times New Roman"/>
        <family val="1"/>
      </rPr>
      <t xml:space="preserve">, </t>
    </r>
    <r>
      <rPr>
        <b/>
        <sz val="12"/>
        <rFont val="Symbol"/>
        <family val="1"/>
        <charset val="2"/>
      </rPr>
      <t>n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) </t>
    </r>
  </si>
  <si>
    <r>
      <rPr>
        <i/>
        <sz val="12"/>
        <rFont val="Times New Roman"/>
        <family val="1"/>
      </rPr>
      <t>p</t>
    </r>
    <r>
      <rPr>
        <sz val="12"/>
        <rFont val="Times New Roman"/>
        <family val="1"/>
      </rPr>
      <t xml:space="preserve"> = P[</t>
    </r>
    <r>
      <rPr>
        <i/>
        <sz val="12"/>
        <rFont val="Times New Roman"/>
        <family val="1"/>
      </rPr>
      <t>F</t>
    </r>
    <r>
      <rPr>
        <sz val="12"/>
        <rFont val="Times New Roman"/>
        <family val="1"/>
      </rPr>
      <t xml:space="preserve"> &gt; </t>
    </r>
    <r>
      <rPr>
        <i/>
        <sz val="12"/>
        <rFont val="Times New Roman"/>
        <family val="1"/>
      </rPr>
      <t>f</t>
    </r>
    <r>
      <rPr>
        <vertAlign val="subscript"/>
        <sz val="12"/>
        <rFont val="Times New Roman"/>
        <family val="1"/>
      </rPr>
      <t>obs</t>
    </r>
    <r>
      <rPr>
        <sz val="12"/>
        <rFont val="Times New Roman"/>
        <family val="1"/>
      </rPr>
      <t xml:space="preserve">] =  </t>
    </r>
  </si>
  <si>
    <r>
      <rPr>
        <i/>
        <sz val="12"/>
        <rFont val="Symbol"/>
        <family val="1"/>
        <charset val="2"/>
      </rPr>
      <t>a</t>
    </r>
    <r>
      <rPr>
        <sz val="12"/>
        <rFont val="Symbol"/>
        <family val="1"/>
        <charset val="2"/>
      </rPr>
      <t xml:space="preserve"> = </t>
    </r>
  </si>
  <si>
    <r>
      <rPr>
        <i/>
        <sz val="12"/>
        <rFont val="Symbol"/>
        <family val="1"/>
        <charset val="2"/>
      </rPr>
      <t>a</t>
    </r>
    <r>
      <rPr>
        <sz val="12"/>
        <rFont val="Times New Roman"/>
        <family val="1"/>
      </rPr>
      <t xml:space="preserve">  must be a real number between 0 and 1 (exclusive).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</si>
</sst>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0"/>
      <name val="Arial"/>
    </font>
    <font>
      <sz val="12"/>
      <name val="Times New Roman"/>
      <family val="1"/>
    </font>
    <font>
      <vertAlign val="subscript"/>
      <sz val="12"/>
      <name val="Times New Roman"/>
      <family val="1"/>
    </font>
    <font>
      <i/>
      <sz val="12"/>
      <name val="Times New Roman"/>
      <family val="1"/>
    </font>
    <font>
      <i/>
      <sz val="12"/>
      <name val="Symbol"/>
      <family val="1"/>
      <charset val="2"/>
    </font>
    <font>
      <sz val="12"/>
      <name val="Symbol"/>
      <family val="1"/>
      <charset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vertAlign val="subscript"/>
      <sz val="12"/>
      <name val="Times New Roman"/>
      <family val="1"/>
    </font>
    <font>
      <b/>
      <sz val="12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1" fillId="3" borderId="1" xfId="0" applyFont="1" applyFill="1" applyBorder="1"/>
    <xf numFmtId="0" fontId="1" fillId="3" borderId="3" xfId="0" applyFont="1" applyFill="1" applyBorder="1" applyAlignment="1">
      <alignment horizontal="right"/>
    </xf>
    <xf numFmtId="0" fontId="6" fillId="3" borderId="4" xfId="0" applyFont="1" applyFill="1" applyBorder="1"/>
    <xf numFmtId="0" fontId="5" fillId="0" borderId="0" xfId="0" applyFont="1"/>
    <xf numFmtId="0" fontId="3" fillId="0" borderId="0" xfId="0" applyFont="1"/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64" fontId="1" fillId="0" borderId="0" xfId="0" applyNumberFormat="1" applyFont="1"/>
    <xf numFmtId="0" fontId="6" fillId="0" borderId="0" xfId="0" applyFont="1"/>
    <xf numFmtId="0" fontId="7" fillId="0" borderId="6" xfId="0" applyFont="1" applyBorder="1" applyAlignment="1">
      <alignment horizontal="right"/>
    </xf>
    <xf numFmtId="0" fontId="9" fillId="0" borderId="0" xfId="0" applyFont="1" applyAlignment="1"/>
    <xf numFmtId="0" fontId="6" fillId="0" borderId="7" xfId="0" applyFont="1" applyBorder="1"/>
    <xf numFmtId="0" fontId="9" fillId="0" borderId="0" xfId="0" applyFont="1" applyAlignment="1">
      <alignment horizontal="right"/>
    </xf>
    <xf numFmtId="0" fontId="6" fillId="0" borderId="8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5"/>
  <sheetViews>
    <sheetView tabSelected="1" workbookViewId="0">
      <selection activeCell="F3" sqref="F3"/>
    </sheetView>
  </sheetViews>
  <sheetFormatPr defaultRowHeight="15.75" x14ac:dyDescent="0.25"/>
  <cols>
    <col min="1" max="16384" width="9.140625" style="1"/>
  </cols>
  <sheetData>
    <row r="3" spans="1:6" ht="18.75" x14ac:dyDescent="0.35">
      <c r="D3" s="2" t="s">
        <v>0</v>
      </c>
      <c r="E3" s="3" t="s">
        <v>2</v>
      </c>
      <c r="F3" s="12">
        <v>10</v>
      </c>
    </row>
    <row r="4" spans="1:6" ht="18.75" x14ac:dyDescent="0.35">
      <c r="D4" s="2" t="s">
        <v>1</v>
      </c>
      <c r="E4" s="3" t="s">
        <v>3</v>
      </c>
      <c r="F4" s="12">
        <v>10</v>
      </c>
    </row>
    <row r="5" spans="1:6" x14ac:dyDescent="0.25">
      <c r="D5" s="2" t="s">
        <v>4</v>
      </c>
      <c r="E5" s="4" t="s">
        <v>17</v>
      </c>
      <c r="F5" s="12">
        <v>0.01</v>
      </c>
    </row>
    <row r="7" spans="1:6" ht="18.75" x14ac:dyDescent="0.35">
      <c r="D7" s="2" t="s">
        <v>11</v>
      </c>
      <c r="E7" s="5" t="s">
        <v>5</v>
      </c>
      <c r="F7" s="9">
        <f>FINV($F$5,$F$3,$F$4)</f>
        <v>4.8491468020800275</v>
      </c>
    </row>
    <row r="9" spans="1:6" ht="18.75" x14ac:dyDescent="0.35">
      <c r="D9" s="2" t="s">
        <v>7</v>
      </c>
      <c r="E9" s="6" t="s">
        <v>6</v>
      </c>
      <c r="F9" s="13">
        <v>3</v>
      </c>
    </row>
    <row r="10" spans="1:6" ht="18.75" x14ac:dyDescent="0.35">
      <c r="D10" s="7"/>
      <c r="E10" s="8" t="s">
        <v>16</v>
      </c>
      <c r="F10" s="9">
        <f>FDIST($F$9,$F$3,$F$4)</f>
        <v>4.8927307128906264E-2</v>
      </c>
    </row>
    <row r="12" spans="1:6" x14ac:dyDescent="0.25">
      <c r="A12" s="1" t="s">
        <v>8</v>
      </c>
    </row>
    <row r="13" spans="1:6" x14ac:dyDescent="0.25">
      <c r="B13" s="1" t="s">
        <v>9</v>
      </c>
    </row>
    <row r="14" spans="1:6" x14ac:dyDescent="0.25">
      <c r="B14" s="10" t="s">
        <v>18</v>
      </c>
    </row>
    <row r="15" spans="1:6" ht="18.75" x14ac:dyDescent="0.35">
      <c r="B15" s="11" t="s">
        <v>10</v>
      </c>
    </row>
  </sheetData>
  <sheetProtection sheet="1" objects="1" scenarios="1"/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scale="125" orientation="portrait" r:id="rId1"/>
  <headerFooter alignWithMargins="0">
    <oddHeader>&amp;L&amp;"Times New Roman,Bold"&amp;12ENGI 4421&amp;C&amp;"Times New Roman,Bold"&amp;12 &amp;"Times New Roman,Bold Italic"F&amp;"Times New Roman,Bold" distribution probability calculator&amp;R&amp;"Lincoln,Regular"&amp;14Dr. G.H. George</oddHeader>
    <oddFooter>&amp;L&amp;F - &amp;A&amp;R&amp;D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.75" x14ac:dyDescent="0.25"/>
  <cols>
    <col min="1" max="1" width="3.7109375" style="15" customWidth="1"/>
    <col min="2" max="2" width="9.140625" style="15"/>
    <col min="3" max="16384" width="9.140625" style="1"/>
  </cols>
  <sheetData>
    <row r="1" spans="1:19" s="15" customFormat="1" ht="17.25" x14ac:dyDescent="0.3">
      <c r="C1" s="19" t="s">
        <v>14</v>
      </c>
      <c r="L1" s="19" t="s">
        <v>14</v>
      </c>
    </row>
    <row r="2" spans="1:19" s="15" customFormat="1" ht="17.25" x14ac:dyDescent="0.3">
      <c r="B2" s="16" t="s">
        <v>12</v>
      </c>
      <c r="C2" s="20">
        <v>1</v>
      </c>
      <c r="D2" s="20">
        <v>2</v>
      </c>
      <c r="E2" s="20">
        <v>3</v>
      </c>
      <c r="F2" s="20">
        <v>4</v>
      </c>
      <c r="G2" s="20">
        <v>5</v>
      </c>
      <c r="H2" s="20">
        <v>6</v>
      </c>
      <c r="I2" s="20">
        <v>7</v>
      </c>
      <c r="J2" s="20">
        <v>8</v>
      </c>
      <c r="K2" s="20">
        <v>9</v>
      </c>
      <c r="L2" s="20">
        <v>10</v>
      </c>
      <c r="M2" s="20">
        <v>15</v>
      </c>
      <c r="N2" s="20">
        <v>20</v>
      </c>
      <c r="O2" s="20">
        <v>30</v>
      </c>
      <c r="P2" s="20">
        <v>50</v>
      </c>
      <c r="Q2" s="20">
        <v>100</v>
      </c>
      <c r="R2" s="20">
        <v>1000</v>
      </c>
      <c r="S2" s="20">
        <v>10000</v>
      </c>
    </row>
    <row r="3" spans="1:19" ht="17.25" x14ac:dyDescent="0.3">
      <c r="A3" s="17" t="s">
        <v>13</v>
      </c>
      <c r="B3" s="18">
        <v>1</v>
      </c>
      <c r="C3" s="1">
        <f t="shared" ref="C3:C35" si="0">FINV(0.01,C$2,$B3)</f>
        <v>4052.1806954768263</v>
      </c>
      <c r="D3" s="1">
        <f t="shared" ref="D3:S28" si="1">FINV(0.01,D$2,$B3)</f>
        <v>4999.4999999999955</v>
      </c>
      <c r="E3" s="1">
        <f t="shared" si="1"/>
        <v>5403.3520137385403</v>
      </c>
      <c r="F3" s="1">
        <f t="shared" si="1"/>
        <v>5624.5833296294431</v>
      </c>
      <c r="G3" s="1">
        <f t="shared" si="1"/>
        <v>5763.6495541557169</v>
      </c>
      <c r="H3" s="1">
        <f t="shared" si="1"/>
        <v>5858.9861066861959</v>
      </c>
      <c r="I3" s="1">
        <f t="shared" si="1"/>
        <v>5928.3557315865291</v>
      </c>
      <c r="J3" s="1">
        <f t="shared" si="1"/>
        <v>5981.0703077977314</v>
      </c>
      <c r="K3" s="1">
        <f t="shared" si="1"/>
        <v>6022.4732449682679</v>
      </c>
      <c r="L3" s="1">
        <f t="shared" si="1"/>
        <v>6055.8467073958309</v>
      </c>
      <c r="M3" s="1">
        <f t="shared" si="1"/>
        <v>6157.2846150643645</v>
      </c>
      <c r="N3" s="1">
        <f t="shared" si="1"/>
        <v>6208.7302217623228</v>
      </c>
      <c r="O3" s="1">
        <f t="shared" si="1"/>
        <v>6260.6485793837282</v>
      </c>
      <c r="P3" s="1">
        <f t="shared" si="1"/>
        <v>6302.5171926496405</v>
      </c>
      <c r="Q3" s="1">
        <f t="shared" si="1"/>
        <v>6334.110035997207</v>
      </c>
      <c r="R3" s="1">
        <f t="shared" si="1"/>
        <v>6362.6817490860431</v>
      </c>
      <c r="S3" s="1">
        <f t="shared" si="1"/>
        <v>6365.5460498451257</v>
      </c>
    </row>
    <row r="4" spans="1:19" x14ac:dyDescent="0.25">
      <c r="B4" s="18">
        <v>2</v>
      </c>
      <c r="C4" s="14">
        <f t="shared" si="0"/>
        <v>98.50251256281409</v>
      </c>
      <c r="D4" s="14">
        <f t="shared" ref="D4:R4" si="2">FINV(0.01,D$2,$B4)</f>
        <v>98.999999999999957</v>
      </c>
      <c r="E4" s="14">
        <f t="shared" si="2"/>
        <v>99.166201374471555</v>
      </c>
      <c r="F4" s="14">
        <f t="shared" si="2"/>
        <v>99.24937185533102</v>
      </c>
      <c r="G4" s="14">
        <f t="shared" si="2"/>
        <v>99.299296477864175</v>
      </c>
      <c r="H4" s="14">
        <f t="shared" si="2"/>
        <v>99.332588865403423</v>
      </c>
      <c r="I4" s="14">
        <f t="shared" si="2"/>
        <v>99.356373700187277</v>
      </c>
      <c r="J4" s="14">
        <f t="shared" si="2"/>
        <v>99.374214818915945</v>
      </c>
      <c r="K4" s="14">
        <f t="shared" si="2"/>
        <v>99.388092721714372</v>
      </c>
      <c r="L4" s="14">
        <f t="shared" si="2"/>
        <v>99.399195974539353</v>
      </c>
      <c r="M4" s="14">
        <f t="shared" si="2"/>
        <v>99.432510696141478</v>
      </c>
      <c r="N4" s="14">
        <f t="shared" si="2"/>
        <v>99.449170848701897</v>
      </c>
      <c r="O4" s="14">
        <f t="shared" si="2"/>
        <v>99.465832862435406</v>
      </c>
      <c r="P4" s="14">
        <f t="shared" si="2"/>
        <v>99.47916381346694</v>
      </c>
      <c r="Q4" s="14">
        <f t="shared" si="2"/>
        <v>99.489162808433377</v>
      </c>
      <c r="R4" s="14">
        <f t="shared" si="2"/>
        <v>99.498162476772364</v>
      </c>
      <c r="S4" s="14">
        <f t="shared" si="1"/>
        <v>99.499062473455595</v>
      </c>
    </row>
    <row r="5" spans="1:19" x14ac:dyDescent="0.25">
      <c r="B5" s="18">
        <v>3</v>
      </c>
      <c r="C5" s="14">
        <f t="shared" si="0"/>
        <v>34.116221564529795</v>
      </c>
      <c r="D5" s="14">
        <f t="shared" si="1"/>
        <v>30.816520350478257</v>
      </c>
      <c r="E5" s="14">
        <f t="shared" si="1"/>
        <v>29.456695126754646</v>
      </c>
      <c r="F5" s="14">
        <f t="shared" si="1"/>
        <v>28.7098983872982</v>
      </c>
      <c r="G5" s="14">
        <f t="shared" si="1"/>
        <v>28.237080837755048</v>
      </c>
      <c r="H5" s="14">
        <f t="shared" si="1"/>
        <v>27.910657357696032</v>
      </c>
      <c r="I5" s="14">
        <f t="shared" si="1"/>
        <v>27.671696070326174</v>
      </c>
      <c r="J5" s="14">
        <f t="shared" si="1"/>
        <v>27.489177030536222</v>
      </c>
      <c r="K5" s="14">
        <f t="shared" si="1"/>
        <v>27.345206333571468</v>
      </c>
      <c r="L5" s="14">
        <f t="shared" si="1"/>
        <v>27.228734121474286</v>
      </c>
      <c r="M5" s="14">
        <f t="shared" si="1"/>
        <v>26.872194956574052</v>
      </c>
      <c r="N5" s="14">
        <f t="shared" si="1"/>
        <v>26.689790510115021</v>
      </c>
      <c r="O5" s="14">
        <f t="shared" si="1"/>
        <v>26.504533696825892</v>
      </c>
      <c r="P5" s="14">
        <f t="shared" si="1"/>
        <v>26.354225091900346</v>
      </c>
      <c r="Q5" s="14">
        <f t="shared" si="1"/>
        <v>26.240241681020365</v>
      </c>
      <c r="R5" s="14">
        <f t="shared" si="1"/>
        <v>26.136724033943715</v>
      </c>
      <c r="S5" s="14">
        <f t="shared" si="1"/>
        <v>26.126323189678402</v>
      </c>
    </row>
    <row r="6" spans="1:19" x14ac:dyDescent="0.25">
      <c r="B6" s="18">
        <v>4</v>
      </c>
      <c r="C6" s="14">
        <f t="shared" si="0"/>
        <v>21.197689584391309</v>
      </c>
      <c r="D6" s="14">
        <f t="shared" si="1"/>
        <v>17.999999999999993</v>
      </c>
      <c r="E6" s="14">
        <f t="shared" si="1"/>
        <v>16.694369237175085</v>
      </c>
      <c r="F6" s="14">
        <f t="shared" si="1"/>
        <v>15.977024852557676</v>
      </c>
      <c r="G6" s="14">
        <f t="shared" si="1"/>
        <v>15.521857544425243</v>
      </c>
      <c r="H6" s="14">
        <f t="shared" si="1"/>
        <v>15.206864861157531</v>
      </c>
      <c r="I6" s="14">
        <f t="shared" si="1"/>
        <v>14.975757704446696</v>
      </c>
      <c r="J6" s="14">
        <f t="shared" si="1"/>
        <v>14.798888790632594</v>
      </c>
      <c r="K6" s="14">
        <f t="shared" si="1"/>
        <v>14.659133574738862</v>
      </c>
      <c r="L6" s="14">
        <f t="shared" si="1"/>
        <v>14.545900803323377</v>
      </c>
      <c r="M6" s="14">
        <f t="shared" si="1"/>
        <v>14.198201869426416</v>
      </c>
      <c r="N6" s="14">
        <f t="shared" si="1"/>
        <v>14.019608680826577</v>
      </c>
      <c r="O6" s="14">
        <f t="shared" si="1"/>
        <v>13.837660341366915</v>
      </c>
      <c r="P6" s="14">
        <f t="shared" si="1"/>
        <v>13.689579762211952</v>
      </c>
      <c r="Q6" s="14">
        <f t="shared" si="1"/>
        <v>13.576991506661836</v>
      </c>
      <c r="R6" s="14">
        <f t="shared" si="1"/>
        <v>13.474506793485485</v>
      </c>
      <c r="S6" s="14">
        <f t="shared" si="1"/>
        <v>13.464196937067785</v>
      </c>
    </row>
    <row r="7" spans="1:19" x14ac:dyDescent="0.25">
      <c r="B7" s="18">
        <v>5</v>
      </c>
      <c r="C7" s="14">
        <f t="shared" si="0"/>
        <v>16.258177039833654</v>
      </c>
      <c r="D7" s="14">
        <f t="shared" si="1"/>
        <v>13.273933612004834</v>
      </c>
      <c r="E7" s="14">
        <f t="shared" si="1"/>
        <v>12.059953691651989</v>
      </c>
      <c r="F7" s="14">
        <f t="shared" si="1"/>
        <v>11.391928071349769</v>
      </c>
      <c r="G7" s="14">
        <f t="shared" si="1"/>
        <v>10.967020650907992</v>
      </c>
      <c r="H7" s="14">
        <f t="shared" si="1"/>
        <v>10.672254792434337</v>
      </c>
      <c r="I7" s="14">
        <f t="shared" si="1"/>
        <v>10.455510891760897</v>
      </c>
      <c r="J7" s="14">
        <f t="shared" si="1"/>
        <v>10.28931104613593</v>
      </c>
      <c r="K7" s="14">
        <f t="shared" si="1"/>
        <v>10.157761547933342</v>
      </c>
      <c r="L7" s="14">
        <f t="shared" si="1"/>
        <v>10.051017219571275</v>
      </c>
      <c r="M7" s="14">
        <f t="shared" si="1"/>
        <v>9.722219474815601</v>
      </c>
      <c r="N7" s="14">
        <f t="shared" si="1"/>
        <v>9.5526461617887861</v>
      </c>
      <c r="O7" s="14">
        <f t="shared" si="1"/>
        <v>9.3793292060000137</v>
      </c>
      <c r="P7" s="14">
        <f t="shared" si="1"/>
        <v>9.2378107856320977</v>
      </c>
      <c r="Q7" s="14">
        <f t="shared" si="1"/>
        <v>9.1299071292999514</v>
      </c>
      <c r="R7" s="14">
        <f t="shared" si="1"/>
        <v>9.0314397224973622</v>
      </c>
      <c r="S7" s="14">
        <f t="shared" si="1"/>
        <v>9.0215203506918975</v>
      </c>
    </row>
    <row r="8" spans="1:19" x14ac:dyDescent="0.25">
      <c r="B8" s="18">
        <v>6</v>
      </c>
      <c r="C8" s="14">
        <f t="shared" si="0"/>
        <v>13.745022533304169</v>
      </c>
      <c r="D8" s="14">
        <f t="shared" si="1"/>
        <v>10.924766500838338</v>
      </c>
      <c r="E8" s="14">
        <f t="shared" si="1"/>
        <v>9.779538240923273</v>
      </c>
      <c r="F8" s="14">
        <f t="shared" si="1"/>
        <v>9.1483010302278522</v>
      </c>
      <c r="G8" s="14">
        <f t="shared" si="1"/>
        <v>8.7458952560199172</v>
      </c>
      <c r="H8" s="14">
        <f t="shared" si="1"/>
        <v>8.4661253404768946</v>
      </c>
      <c r="I8" s="14">
        <f t="shared" si="1"/>
        <v>8.2599952709689841</v>
      </c>
      <c r="J8" s="14">
        <f t="shared" si="1"/>
        <v>8.1016513667387038</v>
      </c>
      <c r="K8" s="14">
        <f t="shared" si="1"/>
        <v>7.9761213666233548</v>
      </c>
      <c r="L8" s="14">
        <f t="shared" si="1"/>
        <v>7.874118533565623</v>
      </c>
      <c r="M8" s="14">
        <f t="shared" si="1"/>
        <v>7.5589944152204591</v>
      </c>
      <c r="N8" s="14">
        <f t="shared" si="1"/>
        <v>7.3958318913238088</v>
      </c>
      <c r="O8" s="14">
        <f t="shared" si="1"/>
        <v>7.228533061839447</v>
      </c>
      <c r="P8" s="14">
        <f t="shared" si="1"/>
        <v>7.0914751268721163</v>
      </c>
      <c r="Q8" s="14">
        <f t="shared" si="1"/>
        <v>6.986666909843489</v>
      </c>
      <c r="R8" s="14">
        <f t="shared" si="1"/>
        <v>6.8907715707035324</v>
      </c>
      <c r="S8" s="14">
        <f t="shared" si="1"/>
        <v>6.8810971530004785</v>
      </c>
    </row>
    <row r="9" spans="1:19" x14ac:dyDescent="0.25">
      <c r="B9" s="18">
        <v>7</v>
      </c>
      <c r="C9" s="14">
        <f t="shared" si="0"/>
        <v>12.246383348435085</v>
      </c>
      <c r="D9" s="14">
        <f t="shared" si="1"/>
        <v>9.5465780211022917</v>
      </c>
      <c r="E9" s="14">
        <f t="shared" si="1"/>
        <v>8.4512850530799906</v>
      </c>
      <c r="F9" s="14">
        <f t="shared" si="1"/>
        <v>7.8466450625466022</v>
      </c>
      <c r="G9" s="14">
        <f t="shared" si="1"/>
        <v>7.4604354929892667</v>
      </c>
      <c r="H9" s="14">
        <f t="shared" si="1"/>
        <v>7.1914047852039982</v>
      </c>
      <c r="I9" s="14">
        <f t="shared" si="1"/>
        <v>6.9928327787113798</v>
      </c>
      <c r="J9" s="14">
        <f t="shared" si="1"/>
        <v>6.8400490718293492</v>
      </c>
      <c r="K9" s="14">
        <f t="shared" si="1"/>
        <v>6.7187524818244668</v>
      </c>
      <c r="L9" s="14">
        <f t="shared" si="1"/>
        <v>6.6200626702914338</v>
      </c>
      <c r="M9" s="14">
        <f t="shared" si="1"/>
        <v>6.3143308759994152</v>
      </c>
      <c r="N9" s="14">
        <f t="shared" si="1"/>
        <v>6.1554383855728352</v>
      </c>
      <c r="O9" s="14">
        <f t="shared" si="1"/>
        <v>5.9920101744850944</v>
      </c>
      <c r="P9" s="14">
        <f t="shared" si="1"/>
        <v>5.857682044713008</v>
      </c>
      <c r="Q9" s="14">
        <f t="shared" si="1"/>
        <v>5.7546572999021333</v>
      </c>
      <c r="R9" s="14">
        <f t="shared" si="1"/>
        <v>5.6601371228423067</v>
      </c>
      <c r="S9" s="14">
        <f t="shared" si="1"/>
        <v>5.6505868793993264</v>
      </c>
    </row>
    <row r="10" spans="1:19" x14ac:dyDescent="0.25">
      <c r="B10" s="18">
        <v>8</v>
      </c>
      <c r="C10" s="14">
        <f t="shared" si="0"/>
        <v>11.258624143272641</v>
      </c>
      <c r="D10" s="14">
        <f t="shared" si="1"/>
        <v>8.6491106406735145</v>
      </c>
      <c r="E10" s="14">
        <f t="shared" si="1"/>
        <v>7.5909919475988543</v>
      </c>
      <c r="F10" s="14">
        <f t="shared" si="1"/>
        <v>7.006076622955586</v>
      </c>
      <c r="G10" s="14">
        <f t="shared" si="1"/>
        <v>6.6318251645095909</v>
      </c>
      <c r="H10" s="14">
        <f t="shared" si="1"/>
        <v>6.3706807302391981</v>
      </c>
      <c r="I10" s="14">
        <f t="shared" si="1"/>
        <v>6.177624260952248</v>
      </c>
      <c r="J10" s="14">
        <f t="shared" si="1"/>
        <v>6.0288701066125698</v>
      </c>
      <c r="K10" s="14">
        <f t="shared" si="1"/>
        <v>5.9106188491908576</v>
      </c>
      <c r="L10" s="14">
        <f t="shared" si="1"/>
        <v>5.8142938551226555</v>
      </c>
      <c r="M10" s="14">
        <f t="shared" si="1"/>
        <v>5.5151248396996024</v>
      </c>
      <c r="N10" s="14">
        <f t="shared" si="1"/>
        <v>5.3590949407693298</v>
      </c>
      <c r="O10" s="14">
        <f t="shared" si="1"/>
        <v>5.198129548845019</v>
      </c>
      <c r="P10" s="14">
        <f t="shared" si="1"/>
        <v>5.0653977437815954</v>
      </c>
      <c r="Q10" s="14">
        <f t="shared" si="1"/>
        <v>4.9632958331803607</v>
      </c>
      <c r="R10" s="14">
        <f t="shared" si="1"/>
        <v>4.869362515846106</v>
      </c>
      <c r="S10" s="14">
        <f t="shared" si="1"/>
        <v>4.8598566380833716</v>
      </c>
    </row>
    <row r="11" spans="1:19" x14ac:dyDescent="0.25">
      <c r="B11" s="18">
        <v>9</v>
      </c>
      <c r="C11" s="14">
        <f t="shared" si="0"/>
        <v>10.56143104739539</v>
      </c>
      <c r="D11" s="14">
        <f t="shared" si="1"/>
        <v>8.0215173099320634</v>
      </c>
      <c r="E11" s="14">
        <f t="shared" si="1"/>
        <v>6.9919172222334662</v>
      </c>
      <c r="F11" s="14">
        <f t="shared" si="1"/>
        <v>6.422085458153199</v>
      </c>
      <c r="G11" s="14">
        <f t="shared" si="1"/>
        <v>6.05694071411867</v>
      </c>
      <c r="H11" s="14">
        <f t="shared" si="1"/>
        <v>5.8017703065351292</v>
      </c>
      <c r="I11" s="14">
        <f t="shared" si="1"/>
        <v>5.6128654773762401</v>
      </c>
      <c r="J11" s="14">
        <f t="shared" si="1"/>
        <v>5.4671225154147729</v>
      </c>
      <c r="K11" s="14">
        <f t="shared" si="1"/>
        <v>5.3511288611485881</v>
      </c>
      <c r="L11" s="14">
        <f t="shared" si="1"/>
        <v>5.2565419912884597</v>
      </c>
      <c r="M11" s="14">
        <f t="shared" si="1"/>
        <v>4.9620783563999558</v>
      </c>
      <c r="N11" s="14">
        <f t="shared" si="1"/>
        <v>4.8079952287868721</v>
      </c>
      <c r="O11" s="14">
        <f t="shared" si="1"/>
        <v>4.6485816744207948</v>
      </c>
      <c r="P11" s="14">
        <f t="shared" si="1"/>
        <v>4.5167148816181042</v>
      </c>
      <c r="Q11" s="14">
        <f t="shared" si="1"/>
        <v>4.4149799521955453</v>
      </c>
      <c r="R11" s="14">
        <f t="shared" si="1"/>
        <v>4.321121839630103</v>
      </c>
      <c r="S11" s="14">
        <f t="shared" si="1"/>
        <v>4.3116082959570576</v>
      </c>
    </row>
    <row r="12" spans="1:19" x14ac:dyDescent="0.25">
      <c r="B12" s="18">
        <v>10</v>
      </c>
      <c r="C12" s="14">
        <f t="shared" si="0"/>
        <v>10.044289273396597</v>
      </c>
      <c r="D12" s="14">
        <f t="shared" si="1"/>
        <v>7.5594321575479011</v>
      </c>
      <c r="E12" s="14">
        <f t="shared" si="1"/>
        <v>6.5523125575152115</v>
      </c>
      <c r="F12" s="14">
        <f t="shared" si="1"/>
        <v>5.9943386616293672</v>
      </c>
      <c r="G12" s="14">
        <f t="shared" si="1"/>
        <v>5.6363261876690833</v>
      </c>
      <c r="H12" s="14">
        <f t="shared" si="1"/>
        <v>5.3858110448457959</v>
      </c>
      <c r="I12" s="14">
        <f t="shared" si="1"/>
        <v>5.200121250549973</v>
      </c>
      <c r="J12" s="14">
        <f t="shared" si="1"/>
        <v>5.0566931317444173</v>
      </c>
      <c r="K12" s="14">
        <f t="shared" si="1"/>
        <v>4.9424206520886091</v>
      </c>
      <c r="L12" s="14">
        <f t="shared" si="1"/>
        <v>4.8491468020800275</v>
      </c>
      <c r="M12" s="14">
        <f t="shared" si="1"/>
        <v>4.5581396045232081</v>
      </c>
      <c r="N12" s="14">
        <f t="shared" si="1"/>
        <v>4.4053947663954007</v>
      </c>
      <c r="O12" s="14">
        <f t="shared" si="1"/>
        <v>4.2469328174616168</v>
      </c>
      <c r="P12" s="14">
        <f t="shared" si="1"/>
        <v>4.1154517428662052</v>
      </c>
      <c r="Q12" s="14">
        <f t="shared" si="1"/>
        <v>4.013719415493024</v>
      </c>
      <c r="R12" s="14">
        <f t="shared" si="1"/>
        <v>3.9195990828997753</v>
      </c>
      <c r="S12" s="14">
        <f t="shared" si="1"/>
        <v>3.9100433572418876</v>
      </c>
    </row>
    <row r="13" spans="1:19" x14ac:dyDescent="0.25">
      <c r="B13" s="18">
        <v>11</v>
      </c>
      <c r="C13" s="14">
        <f t="shared" si="0"/>
        <v>9.6460341119662498</v>
      </c>
      <c r="D13" s="14">
        <f t="shared" si="1"/>
        <v>7.2057133504573807</v>
      </c>
      <c r="E13" s="14">
        <f t="shared" si="1"/>
        <v>6.2167298115386522</v>
      </c>
      <c r="F13" s="14">
        <f t="shared" si="1"/>
        <v>5.6683002128787736</v>
      </c>
      <c r="G13" s="14">
        <f t="shared" si="1"/>
        <v>5.3160089186084933</v>
      </c>
      <c r="H13" s="14">
        <f t="shared" si="1"/>
        <v>5.0692104311952635</v>
      </c>
      <c r="I13" s="14">
        <f t="shared" si="1"/>
        <v>4.8860720392128734</v>
      </c>
      <c r="J13" s="14">
        <f t="shared" si="1"/>
        <v>4.7444676439354669</v>
      </c>
      <c r="K13" s="14">
        <f t="shared" si="1"/>
        <v>4.6315397476474969</v>
      </c>
      <c r="L13" s="14">
        <f t="shared" si="1"/>
        <v>4.5392818112533204</v>
      </c>
      <c r="M13" s="14">
        <f t="shared" si="1"/>
        <v>4.2508672629611794</v>
      </c>
      <c r="N13" s="14">
        <f t="shared" si="1"/>
        <v>4.0990462486676247</v>
      </c>
      <c r="O13" s="14">
        <f t="shared" si="1"/>
        <v>3.9411317757733464</v>
      </c>
      <c r="P13" s="14">
        <f t="shared" si="1"/>
        <v>3.8097164043767435</v>
      </c>
      <c r="Q13" s="14">
        <f t="shared" si="1"/>
        <v>3.7077436369849552</v>
      </c>
      <c r="R13" s="14">
        <f t="shared" si="1"/>
        <v>3.6131343856042526</v>
      </c>
      <c r="S13" s="14">
        <f t="shared" si="1"/>
        <v>3.6035131092814785</v>
      </c>
    </row>
    <row r="14" spans="1:19" x14ac:dyDescent="0.25">
      <c r="B14" s="18">
        <v>12</v>
      </c>
      <c r="C14" s="14">
        <f t="shared" si="0"/>
        <v>9.3302121031685576</v>
      </c>
      <c r="D14" s="14">
        <f t="shared" si="1"/>
        <v>6.9266081401913002</v>
      </c>
      <c r="E14" s="14">
        <f t="shared" si="1"/>
        <v>5.9525446815458682</v>
      </c>
      <c r="F14" s="14">
        <f t="shared" si="1"/>
        <v>5.4119514344731394</v>
      </c>
      <c r="G14" s="14">
        <f t="shared" si="1"/>
        <v>5.0643431111429162</v>
      </c>
      <c r="H14" s="14">
        <f t="shared" si="1"/>
        <v>4.8205735018803084</v>
      </c>
      <c r="I14" s="14">
        <f t="shared" si="1"/>
        <v>4.6395024465643369</v>
      </c>
      <c r="J14" s="14">
        <f t="shared" si="1"/>
        <v>4.4993652808474325</v>
      </c>
      <c r="K14" s="14">
        <f t="shared" si="1"/>
        <v>4.3875099631801877</v>
      </c>
      <c r="L14" s="14">
        <f t="shared" si="1"/>
        <v>4.2960544040090491</v>
      </c>
      <c r="M14" s="14">
        <f t="shared" si="1"/>
        <v>4.0096191404110337</v>
      </c>
      <c r="N14" s="14">
        <f t="shared" si="1"/>
        <v>3.8584331026977896</v>
      </c>
      <c r="O14" s="14">
        <f t="shared" si="1"/>
        <v>3.700788789264295</v>
      </c>
      <c r="P14" s="14">
        <f t="shared" si="1"/>
        <v>3.5692222226148944</v>
      </c>
      <c r="Q14" s="14">
        <f t="shared" si="1"/>
        <v>3.4668447543358574</v>
      </c>
      <c r="R14" s="14">
        <f t="shared" si="1"/>
        <v>3.3715920220301423</v>
      </c>
      <c r="S14" s="14">
        <f t="shared" si="1"/>
        <v>3.3618891013669963</v>
      </c>
    </row>
    <row r="15" spans="1:19" x14ac:dyDescent="0.25">
      <c r="B15" s="18">
        <v>13</v>
      </c>
      <c r="C15" s="14">
        <f t="shared" si="0"/>
        <v>9.0738057285156639</v>
      </c>
      <c r="D15" s="14">
        <f t="shared" si="1"/>
        <v>6.7009645358807814</v>
      </c>
      <c r="E15" s="14">
        <f t="shared" si="1"/>
        <v>5.739380282773376</v>
      </c>
      <c r="F15" s="14">
        <f t="shared" si="1"/>
        <v>5.2053301894162436</v>
      </c>
      <c r="G15" s="14">
        <f t="shared" si="1"/>
        <v>4.8616212079068015</v>
      </c>
      <c r="H15" s="14">
        <f t="shared" si="1"/>
        <v>4.6203633955848549</v>
      </c>
      <c r="I15" s="14">
        <f t="shared" si="1"/>
        <v>4.4409974106651164</v>
      </c>
      <c r="J15" s="14">
        <f t="shared" si="1"/>
        <v>4.3020620108964467</v>
      </c>
      <c r="K15" s="14">
        <f t="shared" si="1"/>
        <v>4.1910777818110407</v>
      </c>
      <c r="L15" s="14">
        <f t="shared" si="1"/>
        <v>4.1002672623635155</v>
      </c>
      <c r="M15" s="14">
        <f t="shared" si="1"/>
        <v>3.8153654521504303</v>
      </c>
      <c r="N15" s="14">
        <f t="shared" si="1"/>
        <v>3.6646091039546111</v>
      </c>
      <c r="O15" s="14">
        <f t="shared" si="1"/>
        <v>3.5070417985111191</v>
      </c>
      <c r="P15" s="14">
        <f t="shared" si="1"/>
        <v>3.3751756203624983</v>
      </c>
      <c r="Q15" s="14">
        <f t="shared" si="1"/>
        <v>3.272281675474221</v>
      </c>
      <c r="R15" s="14">
        <f>FINV(0.01,R$2,$B15)</f>
        <v>3.176279153743951</v>
      </c>
      <c r="S15" s="14">
        <f>FINV(0.01,S$2,$B15)</f>
        <v>3.1664833717589476</v>
      </c>
    </row>
    <row r="16" spans="1:19" x14ac:dyDescent="0.25">
      <c r="B16" s="18">
        <v>14</v>
      </c>
      <c r="C16" s="14">
        <f t="shared" si="0"/>
        <v>8.8615926651764276</v>
      </c>
      <c r="D16" s="14">
        <f t="shared" ref="D16:Q16" si="3">FINV(0.01,D$2,$B16)</f>
        <v>6.5148841021827506</v>
      </c>
      <c r="E16" s="14">
        <f t="shared" si="3"/>
        <v>5.5638858396937421</v>
      </c>
      <c r="F16" s="14">
        <f t="shared" si="3"/>
        <v>5.0353779733294379</v>
      </c>
      <c r="G16" s="14">
        <f t="shared" si="3"/>
        <v>4.694963579397716</v>
      </c>
      <c r="H16" s="14">
        <f t="shared" si="3"/>
        <v>4.4558200259277569</v>
      </c>
      <c r="I16" s="14">
        <f t="shared" si="3"/>
        <v>4.2778818532656411</v>
      </c>
      <c r="J16" s="14">
        <f t="shared" si="3"/>
        <v>4.1399460751272388</v>
      </c>
      <c r="K16" s="14">
        <f t="shared" si="3"/>
        <v>4.0296803368958729</v>
      </c>
      <c r="L16" s="14">
        <f t="shared" si="3"/>
        <v>3.9393963713246292</v>
      </c>
      <c r="M16" s="14">
        <f t="shared" si="3"/>
        <v>3.6556972908674288</v>
      </c>
      <c r="N16" s="14">
        <f t="shared" si="3"/>
        <v>3.5052223399424305</v>
      </c>
      <c r="O16" s="14">
        <f t="shared" si="3"/>
        <v>3.3475961021193164</v>
      </c>
      <c r="P16" s="14">
        <f t="shared" si="3"/>
        <v>3.2153284474375794</v>
      </c>
      <c r="Q16" s="14">
        <f t="shared" si="3"/>
        <v>3.1118420475713653</v>
      </c>
      <c r="R16" s="14">
        <f>FINV(0.01,R$2,$B16)</f>
        <v>3.0150164979323533</v>
      </c>
      <c r="S16" s="14">
        <f>FINV(0.01,S$2,$B16)</f>
        <v>3.0051199884221478</v>
      </c>
    </row>
    <row r="17" spans="2:19" x14ac:dyDescent="0.25">
      <c r="B17" s="18">
        <v>15</v>
      </c>
      <c r="C17" s="14">
        <f t="shared" si="0"/>
        <v>8.6831168176389504</v>
      </c>
      <c r="D17" s="14">
        <f t="shared" si="1"/>
        <v>6.3588734806671825</v>
      </c>
      <c r="E17" s="14">
        <f t="shared" si="1"/>
        <v>5.4169648578184191</v>
      </c>
      <c r="F17" s="14">
        <f t="shared" si="1"/>
        <v>4.8932095893215815</v>
      </c>
      <c r="G17" s="14">
        <f t="shared" si="1"/>
        <v>4.5556139846530046</v>
      </c>
      <c r="H17" s="14">
        <f t="shared" si="1"/>
        <v>4.3182730537670349</v>
      </c>
      <c r="I17" s="14">
        <f t="shared" si="1"/>
        <v>4.1415463070309544</v>
      </c>
      <c r="J17" s="14">
        <f t="shared" si="1"/>
        <v>4.004453186416943</v>
      </c>
      <c r="K17" s="14">
        <f t="shared" si="1"/>
        <v>3.8947881071250618</v>
      </c>
      <c r="L17" s="14">
        <f t="shared" si="1"/>
        <v>3.8049397459502741</v>
      </c>
      <c r="M17" s="14">
        <f t="shared" si="1"/>
        <v>3.5221936767003466</v>
      </c>
      <c r="N17" s="14">
        <f t="shared" si="1"/>
        <v>3.371891582092541</v>
      </c>
      <c r="O17" s="14">
        <f t="shared" si="1"/>
        <v>3.2141101832242587</v>
      </c>
      <c r="P17" s="14">
        <f t="shared" si="1"/>
        <v>3.0813714733634439</v>
      </c>
      <c r="Q17" s="14">
        <f t="shared" si="1"/>
        <v>2.9772415564304473</v>
      </c>
      <c r="R17" s="14">
        <f t="shared" si="1"/>
        <v>2.8795428895998074</v>
      </c>
      <c r="S17" s="14">
        <f t="shared" si="1"/>
        <v>2.8695401392337976</v>
      </c>
    </row>
    <row r="18" spans="2:19" x14ac:dyDescent="0.25">
      <c r="B18" s="18">
        <v>16</v>
      </c>
      <c r="C18" s="14">
        <f t="shared" si="0"/>
        <v>8.5309652858962011</v>
      </c>
      <c r="D18" s="14">
        <f t="shared" ref="D18:S21" si="4">FINV(0.01,D$2,$B18)</f>
        <v>6.2262352803113821</v>
      </c>
      <c r="E18" s="14">
        <f t="shared" si="4"/>
        <v>5.2922140455209483</v>
      </c>
      <c r="F18" s="14">
        <f t="shared" si="4"/>
        <v>4.772577999723211</v>
      </c>
      <c r="G18" s="14">
        <f t="shared" si="4"/>
        <v>4.4374204955396026</v>
      </c>
      <c r="H18" s="14">
        <f t="shared" si="4"/>
        <v>4.2016337042750695</v>
      </c>
      <c r="I18" s="14">
        <f t="shared" si="4"/>
        <v>4.0259465906650673</v>
      </c>
      <c r="J18" s="14">
        <f t="shared" si="4"/>
        <v>3.8895721399261927</v>
      </c>
      <c r="K18" s="14">
        <f t="shared" si="4"/>
        <v>3.7804151699135691</v>
      </c>
      <c r="L18" s="14">
        <f t="shared" si="4"/>
        <v>3.690931417895162</v>
      </c>
      <c r="M18" s="14">
        <f t="shared" si="4"/>
        <v>3.4089468723924945</v>
      </c>
      <c r="N18" s="14">
        <f t="shared" si="4"/>
        <v>3.2587373638219241</v>
      </c>
      <c r="O18" s="14">
        <f t="shared" si="4"/>
        <v>3.1007326389602778</v>
      </c>
      <c r="P18" s="14">
        <f t="shared" si="4"/>
        <v>2.9674760696770641</v>
      </c>
      <c r="Q18" s="14">
        <f t="shared" si="4"/>
        <v>2.8626692144246766</v>
      </c>
      <c r="R18" s="14">
        <f t="shared" si="4"/>
        <v>2.7640638409722382</v>
      </c>
      <c r="S18" s="14">
        <f t="shared" si="4"/>
        <v>2.7539510197641723</v>
      </c>
    </row>
    <row r="19" spans="2:19" x14ac:dyDescent="0.25">
      <c r="B19" s="18">
        <v>17</v>
      </c>
      <c r="C19" s="14">
        <f t="shared" si="0"/>
        <v>8.3997401451896341</v>
      </c>
      <c r="D19" s="14">
        <f t="shared" si="4"/>
        <v>6.1121137157978822</v>
      </c>
      <c r="E19" s="14">
        <f t="shared" si="4"/>
        <v>5.1849999172952197</v>
      </c>
      <c r="F19" s="14">
        <f t="shared" si="4"/>
        <v>4.6689676019514152</v>
      </c>
      <c r="G19" s="14">
        <f t="shared" si="4"/>
        <v>4.3359390831830762</v>
      </c>
      <c r="H19" s="14">
        <f t="shared" si="4"/>
        <v>4.101505325976615</v>
      </c>
      <c r="I19" s="14">
        <f t="shared" si="4"/>
        <v>3.9267193882777263</v>
      </c>
      <c r="J19" s="14">
        <f t="shared" si="4"/>
        <v>3.7909641782241854</v>
      </c>
      <c r="K19" s="14">
        <f t="shared" si="4"/>
        <v>3.6822415240458652</v>
      </c>
      <c r="L19" s="14">
        <f t="shared" si="4"/>
        <v>3.5930661336058214</v>
      </c>
      <c r="M19" s="14">
        <f t="shared" si="4"/>
        <v>3.3116942797215918</v>
      </c>
      <c r="N19" s="14">
        <f t="shared" si="4"/>
        <v>3.1615175365551011</v>
      </c>
      <c r="O19" s="14">
        <f t="shared" si="4"/>
        <v>3.0032414557417351</v>
      </c>
      <c r="P19" s="14">
        <f t="shared" si="4"/>
        <v>2.8694365116518514</v>
      </c>
      <c r="Q19" s="14">
        <f t="shared" si="4"/>
        <v>2.7639319621029852</v>
      </c>
      <c r="R19" s="14">
        <f t="shared" si="4"/>
        <v>2.6643982323665667</v>
      </c>
      <c r="S19" s="14">
        <f t="shared" si="4"/>
        <v>2.6541727339655692</v>
      </c>
    </row>
    <row r="20" spans="2:19" x14ac:dyDescent="0.25">
      <c r="B20" s="18">
        <v>18</v>
      </c>
      <c r="C20" s="14">
        <f t="shared" si="0"/>
        <v>8.2854195550996597</v>
      </c>
      <c r="D20" s="14">
        <f t="shared" si="4"/>
        <v>6.0129048348005281</v>
      </c>
      <c r="E20" s="14">
        <f t="shared" si="4"/>
        <v>5.0918895204140124</v>
      </c>
      <c r="F20" s="14">
        <f t="shared" si="4"/>
        <v>4.5790359665984486</v>
      </c>
      <c r="G20" s="14">
        <f t="shared" si="4"/>
        <v>4.2478821502317352</v>
      </c>
      <c r="H20" s="14">
        <f t="shared" si="4"/>
        <v>4.0146365073547567</v>
      </c>
      <c r="I20" s="14">
        <f t="shared" si="4"/>
        <v>3.8406386598979738</v>
      </c>
      <c r="J20" s="14">
        <f t="shared" si="4"/>
        <v>3.7054218811720387</v>
      </c>
      <c r="K20" s="14">
        <f t="shared" si="4"/>
        <v>3.5970739135457501</v>
      </c>
      <c r="L20" s="14">
        <f t="shared" si="4"/>
        <v>3.5081617296992724</v>
      </c>
      <c r="M20" s="14">
        <f t="shared" si="4"/>
        <v>3.2272855071105737</v>
      </c>
      <c r="N20" s="14">
        <f t="shared" si="4"/>
        <v>3.0770967202002626</v>
      </c>
      <c r="O20" s="14">
        <f t="shared" si="4"/>
        <v>2.9185158832334199</v>
      </c>
      <c r="P20" s="14">
        <f t="shared" si="4"/>
        <v>2.7841438279889057</v>
      </c>
      <c r="Q20" s="14">
        <f t="shared" si="4"/>
        <v>2.6779300221563274</v>
      </c>
      <c r="R20" s="14">
        <f t="shared" si="4"/>
        <v>2.5774550345421923</v>
      </c>
      <c r="S20" s="14">
        <f t="shared" si="4"/>
        <v>2.5671151540249744</v>
      </c>
    </row>
    <row r="21" spans="2:19" x14ac:dyDescent="0.25">
      <c r="B21" s="18">
        <v>19</v>
      </c>
      <c r="C21" s="14">
        <f t="shared" si="0"/>
        <v>8.184946822468925</v>
      </c>
      <c r="D21" s="14">
        <f t="shared" si="4"/>
        <v>5.9258790222928566</v>
      </c>
      <c r="E21" s="14">
        <f t="shared" si="4"/>
        <v>5.0102868436196015</v>
      </c>
      <c r="F21" s="14">
        <f t="shared" si="4"/>
        <v>4.5002576989066974</v>
      </c>
      <c r="G21" s="14">
        <f t="shared" si="4"/>
        <v>4.1707669806148076</v>
      </c>
      <c r="H21" s="14">
        <f t="shared" si="4"/>
        <v>3.9385726154799414</v>
      </c>
      <c r="I21" s="14">
        <f t="shared" si="4"/>
        <v>3.7652693946393363</v>
      </c>
      <c r="J21" s="14">
        <f t="shared" si="4"/>
        <v>3.630524582702261</v>
      </c>
      <c r="K21" s="14">
        <f t="shared" si="4"/>
        <v>3.5225025399101528</v>
      </c>
      <c r="L21" s="14">
        <f t="shared" si="4"/>
        <v>3.4338168829739004</v>
      </c>
      <c r="M21" s="14">
        <f t="shared" si="4"/>
        <v>3.1533432507339318</v>
      </c>
      <c r="N21" s="14">
        <f t="shared" si="4"/>
        <v>3.0031087716581344</v>
      </c>
      <c r="O21" s="14">
        <f t="shared" si="4"/>
        <v>2.8442005181321566</v>
      </c>
      <c r="P21" s="14">
        <f t="shared" si="4"/>
        <v>2.7092512039341496</v>
      </c>
      <c r="Q21" s="14">
        <f t="shared" si="4"/>
        <v>2.6023233091811462</v>
      </c>
      <c r="R21" s="14">
        <f t="shared" si="4"/>
        <v>2.5009006355958534</v>
      </c>
      <c r="S21" s="14">
        <f t="shared" si="4"/>
        <v>2.4904453394744079</v>
      </c>
    </row>
    <row r="22" spans="2:19" x14ac:dyDescent="0.25">
      <c r="B22" s="18">
        <v>20</v>
      </c>
      <c r="C22" s="14">
        <f t="shared" si="0"/>
        <v>8.0959580640856981</v>
      </c>
      <c r="D22" s="14">
        <f t="shared" si="1"/>
        <v>5.8489319246111338</v>
      </c>
      <c r="E22" s="14">
        <f t="shared" si="1"/>
        <v>4.9381933823105379</v>
      </c>
      <c r="F22" s="14">
        <f t="shared" si="1"/>
        <v>4.4306901614377745</v>
      </c>
      <c r="G22" s="14">
        <f t="shared" si="1"/>
        <v>4.1026846305847338</v>
      </c>
      <c r="H22" s="14">
        <f t="shared" si="1"/>
        <v>3.8714268151294093</v>
      </c>
      <c r="I22" s="14">
        <f t="shared" si="1"/>
        <v>3.6987401520550511</v>
      </c>
      <c r="J22" s="14">
        <f t="shared" si="1"/>
        <v>3.5644120532989327</v>
      </c>
      <c r="K22" s="14">
        <f t="shared" si="1"/>
        <v>3.4566756315171574</v>
      </c>
      <c r="L22" s="14">
        <f t="shared" si="1"/>
        <v>3.3681863891887427</v>
      </c>
      <c r="M22" s="14">
        <f t="shared" si="1"/>
        <v>3.0880407075117691</v>
      </c>
      <c r="N22" s="14">
        <f t="shared" si="1"/>
        <v>2.9377352773658152</v>
      </c>
      <c r="O22" s="14">
        <f t="shared" si="1"/>
        <v>2.7784848954551866</v>
      </c>
      <c r="P22" s="14">
        <f t="shared" si="1"/>
        <v>2.6429544717336584</v>
      </c>
      <c r="Q22" s="14">
        <f t="shared" si="1"/>
        <v>2.5353126078052211</v>
      </c>
      <c r="R22" s="14">
        <f t="shared" si="1"/>
        <v>2.4329406467124843</v>
      </c>
      <c r="S22" s="14">
        <f t="shared" si="1"/>
        <v>2.4223694060930145</v>
      </c>
    </row>
    <row r="23" spans="2:19" x14ac:dyDescent="0.25">
      <c r="B23" s="18">
        <v>21</v>
      </c>
      <c r="C23" s="14">
        <f t="shared" si="0"/>
        <v>8.0165969468084768</v>
      </c>
      <c r="D23" s="14">
        <f t="shared" ref="D23:S26" si="5">FINV(0.01,D$2,$B23)</f>
        <v>5.7804156882425568</v>
      </c>
      <c r="E23" s="14">
        <f t="shared" si="5"/>
        <v>4.8740461970006939</v>
      </c>
      <c r="F23" s="14">
        <f t="shared" si="5"/>
        <v>4.3688151740781915</v>
      </c>
      <c r="G23" s="14">
        <f t="shared" si="5"/>
        <v>4.0421438611741243</v>
      </c>
      <c r="H23" s="14">
        <f t="shared" si="5"/>
        <v>3.8117254972548089</v>
      </c>
      <c r="I23" s="14">
        <f t="shared" si="5"/>
        <v>3.639589558217867</v>
      </c>
      <c r="J23" s="14">
        <f t="shared" si="5"/>
        <v>3.5056317946181963</v>
      </c>
      <c r="K23" s="14">
        <f t="shared" si="5"/>
        <v>3.3981473576496946</v>
      </c>
      <c r="L23" s="14">
        <f t="shared" si="5"/>
        <v>3.3098295716133923</v>
      </c>
      <c r="M23" s="14">
        <f t="shared" si="5"/>
        <v>3.0299514666344121</v>
      </c>
      <c r="N23" s="14">
        <f t="shared" si="5"/>
        <v>2.8795561927863593</v>
      </c>
      <c r="O23" s="14">
        <f t="shared" si="5"/>
        <v>2.7199548892134362</v>
      </c>
      <c r="P23" s="14">
        <f t="shared" si="5"/>
        <v>2.5838441354207835</v>
      </c>
      <c r="Q23" s="14">
        <f t="shared" si="5"/>
        <v>2.4754920760233459</v>
      </c>
      <c r="R23" s="14">
        <f t="shared" si="5"/>
        <v>2.3721728431383369</v>
      </c>
      <c r="S23" s="14">
        <f t="shared" si="5"/>
        <v>2.3614855109501875</v>
      </c>
    </row>
    <row r="24" spans="2:19" x14ac:dyDescent="0.25">
      <c r="B24" s="18">
        <v>22</v>
      </c>
      <c r="C24" s="14">
        <f t="shared" si="0"/>
        <v>7.9453857291700425</v>
      </c>
      <c r="D24" s="14">
        <f t="shared" si="5"/>
        <v>5.7190219124822725</v>
      </c>
      <c r="E24" s="14">
        <f t="shared" si="5"/>
        <v>4.8166057778160596</v>
      </c>
      <c r="F24" s="14">
        <f t="shared" si="5"/>
        <v>4.3134294969595839</v>
      </c>
      <c r="G24" s="14">
        <f t="shared" si="5"/>
        <v>3.9879632231269468</v>
      </c>
      <c r="H24" s="14">
        <f t="shared" si="5"/>
        <v>3.7583014350037565</v>
      </c>
      <c r="I24" s="14">
        <f t="shared" si="5"/>
        <v>3.58666022429485</v>
      </c>
      <c r="J24" s="14">
        <f t="shared" si="5"/>
        <v>3.4530335271058066</v>
      </c>
      <c r="K24" s="14">
        <f t="shared" si="5"/>
        <v>3.3457727565515318</v>
      </c>
      <c r="L24" s="14">
        <f t="shared" si="5"/>
        <v>3.2576055600492366</v>
      </c>
      <c r="M24" s="14">
        <f t="shared" si="5"/>
        <v>2.9779458371560836</v>
      </c>
      <c r="N24" s="14">
        <f t="shared" si="5"/>
        <v>2.8274466969950249</v>
      </c>
      <c r="O24" s="14">
        <f t="shared" si="5"/>
        <v>2.6674901030475171</v>
      </c>
      <c r="P24" s="14">
        <f t="shared" si="5"/>
        <v>2.5308032017973017</v>
      </c>
      <c r="Q24" s="14">
        <f t="shared" si="5"/>
        <v>2.4217474147775198</v>
      </c>
      <c r="R24" s="14">
        <f t="shared" si="5"/>
        <v>2.3174856441154108</v>
      </c>
      <c r="S24" s="14">
        <f t="shared" si="5"/>
        <v>2.3066823636208578</v>
      </c>
    </row>
    <row r="25" spans="2:19" x14ac:dyDescent="0.25">
      <c r="B25" s="18">
        <v>23</v>
      </c>
      <c r="C25" s="14">
        <f t="shared" si="0"/>
        <v>7.8811336413683684</v>
      </c>
      <c r="D25" s="14">
        <f t="shared" si="5"/>
        <v>5.6636987680960402</v>
      </c>
      <c r="E25" s="14">
        <f t="shared" si="5"/>
        <v>4.7648767593744088</v>
      </c>
      <c r="F25" s="14">
        <f t="shared" si="5"/>
        <v>4.2635674594574988</v>
      </c>
      <c r="G25" s="14">
        <f t="shared" si="5"/>
        <v>3.9391948547411948</v>
      </c>
      <c r="H25" s="14">
        <f t="shared" si="5"/>
        <v>3.7102183612777666</v>
      </c>
      <c r="I25" s="14">
        <f t="shared" si="5"/>
        <v>3.5390238778798131</v>
      </c>
      <c r="J25" s="14">
        <f t="shared" si="5"/>
        <v>3.4056947335838363</v>
      </c>
      <c r="K25" s="14">
        <f t="shared" si="5"/>
        <v>3.2986335973739407</v>
      </c>
      <c r="L25" s="14">
        <f t="shared" si="5"/>
        <v>3.2105994059372773</v>
      </c>
      <c r="M25" s="14">
        <f t="shared" si="5"/>
        <v>2.9311177163451925</v>
      </c>
      <c r="N25" s="14">
        <f t="shared" si="5"/>
        <v>2.7805044379954045</v>
      </c>
      <c r="O25" s="14">
        <f t="shared" si="5"/>
        <v>2.6201914986432375</v>
      </c>
      <c r="P25" s="14">
        <f t="shared" si="5"/>
        <v>2.4829351241178728</v>
      </c>
      <c r="Q25" s="14">
        <f t="shared" si="5"/>
        <v>2.3731840548149838</v>
      </c>
      <c r="R25" s="14">
        <f t="shared" si="5"/>
        <v>2.2679865231993821</v>
      </c>
      <c r="S25" s="14">
        <f t="shared" si="5"/>
        <v>2.2570676590489676</v>
      </c>
    </row>
    <row r="26" spans="2:19" x14ac:dyDescent="0.25">
      <c r="B26" s="18">
        <v>24</v>
      </c>
      <c r="C26" s="14">
        <f t="shared" si="0"/>
        <v>7.8228705933679761</v>
      </c>
      <c r="D26" s="14">
        <f t="shared" si="5"/>
        <v>5.6135912114648372</v>
      </c>
      <c r="E26" s="14">
        <f t="shared" si="5"/>
        <v>4.7180508074958016</v>
      </c>
      <c r="F26" s="14">
        <f t="shared" si="5"/>
        <v>4.2184452673562687</v>
      </c>
      <c r="G26" s="14">
        <f t="shared" si="5"/>
        <v>3.8950696548170858</v>
      </c>
      <c r="H26" s="14">
        <f t="shared" si="5"/>
        <v>3.6667167179453148</v>
      </c>
      <c r="I26" s="14">
        <f t="shared" si="5"/>
        <v>3.4959275204932752</v>
      </c>
      <c r="J26" s="14">
        <f t="shared" si="5"/>
        <v>3.3628671199494815</v>
      </c>
      <c r="K26" s="14">
        <f t="shared" si="5"/>
        <v>3.2559850744613912</v>
      </c>
      <c r="L26" s="14">
        <f t="shared" si="5"/>
        <v>3.1680689619836455</v>
      </c>
      <c r="M26" s="14">
        <f t="shared" si="5"/>
        <v>2.8887320182515905</v>
      </c>
      <c r="N26" s="14">
        <f t="shared" si="5"/>
        <v>2.7379972346524548</v>
      </c>
      <c r="O26" s="14">
        <f t="shared" si="5"/>
        <v>2.5773293750966428</v>
      </c>
      <c r="P26" s="14">
        <f t="shared" si="5"/>
        <v>2.4395120101516254</v>
      </c>
      <c r="Q26" s="14">
        <f t="shared" si="5"/>
        <v>2.3290755417418314</v>
      </c>
      <c r="R26" s="14">
        <f t="shared" si="5"/>
        <v>2.2229505564262202</v>
      </c>
      <c r="S26" s="14">
        <f t="shared" si="5"/>
        <v>2.2119166421898853</v>
      </c>
    </row>
    <row r="27" spans="2:19" x14ac:dyDescent="0.25">
      <c r="B27" s="18">
        <v>25</v>
      </c>
      <c r="C27" s="14">
        <f t="shared" si="0"/>
        <v>7.769798415368995</v>
      </c>
      <c r="D27" s="14">
        <f t="shared" si="1"/>
        <v>5.5679971343240915</v>
      </c>
      <c r="E27" s="14">
        <f t="shared" si="1"/>
        <v>4.6754647823259132</v>
      </c>
      <c r="F27" s="14">
        <f t="shared" si="1"/>
        <v>4.1774202346456386</v>
      </c>
      <c r="G27" s="14">
        <f t="shared" si="1"/>
        <v>3.8549571646630025</v>
      </c>
      <c r="H27" s="14">
        <f t="shared" si="1"/>
        <v>3.6271739696815497</v>
      </c>
      <c r="I27" s="14">
        <f t="shared" si="1"/>
        <v>3.4567540466360827</v>
      </c>
      <c r="J27" s="14">
        <f t="shared" si="1"/>
        <v>3.3239374603151659</v>
      </c>
      <c r="K27" s="14">
        <f t="shared" si="1"/>
        <v>3.2172168262410796</v>
      </c>
      <c r="L27" s="14">
        <f t="shared" si="1"/>
        <v>3.1294060385896803</v>
      </c>
      <c r="M27" s="14">
        <f t="shared" si="1"/>
        <v>2.8501862354850052</v>
      </c>
      <c r="N27" s="14">
        <f t="shared" si="1"/>
        <v>2.6993248391832063</v>
      </c>
      <c r="O27" s="14">
        <f t="shared" si="1"/>
        <v>2.5383053347150568</v>
      </c>
      <c r="P27" s="14">
        <f t="shared" si="1"/>
        <v>2.39993675583642</v>
      </c>
      <c r="Q27" s="14">
        <f t="shared" si="1"/>
        <v>2.2888258000548554</v>
      </c>
      <c r="R27" s="14">
        <f t="shared" si="1"/>
        <v>2.1817828068878953</v>
      </c>
      <c r="S27" s="14">
        <f t="shared" si="1"/>
        <v>2.1706345047776563</v>
      </c>
    </row>
    <row r="28" spans="2:19" x14ac:dyDescent="0.25">
      <c r="B28" s="18">
        <v>30</v>
      </c>
      <c r="C28" s="14">
        <f t="shared" si="0"/>
        <v>7.5624760946386322</v>
      </c>
      <c r="D28" s="14">
        <f t="shared" si="1"/>
        <v>5.3903458631778829</v>
      </c>
      <c r="E28" s="14">
        <f t="shared" si="1"/>
        <v>4.5097395624590648</v>
      </c>
      <c r="F28" s="14">
        <f t="shared" si="1"/>
        <v>4.0178768365875239</v>
      </c>
      <c r="G28" s="14">
        <f t="shared" si="1"/>
        <v>3.6990188114125706</v>
      </c>
      <c r="H28" s="14">
        <f t="shared" si="1"/>
        <v>3.4734766086671285</v>
      </c>
      <c r="I28" s="14">
        <f t="shared" si="1"/>
        <v>3.3044988866923952</v>
      </c>
      <c r="J28" s="14">
        <f t="shared" si="1"/>
        <v>3.1726239635133386</v>
      </c>
      <c r="K28" s="14">
        <f t="shared" si="1"/>
        <v>3.0665159079349871</v>
      </c>
      <c r="L28" s="14">
        <f t="shared" si="1"/>
        <v>2.9790935636338816</v>
      </c>
      <c r="M28" s="14">
        <f t="shared" si="1"/>
        <v>2.7001803409765954</v>
      </c>
      <c r="N28" s="14">
        <f t="shared" si="1"/>
        <v>2.5486591801019278</v>
      </c>
      <c r="O28" s="14">
        <f t="shared" si="1"/>
        <v>2.3859673534585197</v>
      </c>
      <c r="P28" s="14">
        <f t="shared" si="1"/>
        <v>2.2450119171323184</v>
      </c>
      <c r="Q28" s="14">
        <f t="shared" si="1"/>
        <v>2.1307099751352045</v>
      </c>
      <c r="R28" s="14">
        <f t="shared" si="1"/>
        <v>2.0192407458174362</v>
      </c>
      <c r="S28" s="14">
        <f t="shared" si="1"/>
        <v>2.0075331031105055</v>
      </c>
    </row>
    <row r="29" spans="2:19" x14ac:dyDescent="0.25">
      <c r="B29" s="18">
        <v>40</v>
      </c>
      <c r="C29" s="14">
        <f t="shared" si="0"/>
        <v>7.3140999292051188</v>
      </c>
      <c r="D29" s="14">
        <f t="shared" ref="D29:S35" si="6">FINV(0.01,D$2,$B29)</f>
        <v>5.1785082358833447</v>
      </c>
      <c r="E29" s="14">
        <f t="shared" si="6"/>
        <v>4.3125692124921411</v>
      </c>
      <c r="F29" s="14">
        <f t="shared" si="6"/>
        <v>3.8282935494048735</v>
      </c>
      <c r="G29" s="14">
        <f t="shared" si="6"/>
        <v>3.5138398331373706</v>
      </c>
      <c r="H29" s="14">
        <f t="shared" si="6"/>
        <v>3.291012389298686</v>
      </c>
      <c r="I29" s="14">
        <f t="shared" si="6"/>
        <v>3.123757056573421</v>
      </c>
      <c r="J29" s="14">
        <f t="shared" si="6"/>
        <v>2.9929808697651721</v>
      </c>
      <c r="K29" s="14">
        <f t="shared" si="6"/>
        <v>2.887560440333619</v>
      </c>
      <c r="L29" s="14">
        <f t="shared" si="6"/>
        <v>2.8005451071326926</v>
      </c>
      <c r="M29" s="14">
        <f t="shared" si="6"/>
        <v>2.5216156865824506</v>
      </c>
      <c r="N29" s="14">
        <f t="shared" si="6"/>
        <v>2.3688761223373955</v>
      </c>
      <c r="O29" s="14">
        <f t="shared" si="6"/>
        <v>2.2033820451901134</v>
      </c>
      <c r="P29" s="14">
        <f t="shared" si="6"/>
        <v>2.0581133916503385</v>
      </c>
      <c r="Q29" s="14">
        <f t="shared" si="6"/>
        <v>1.9383407301752222</v>
      </c>
      <c r="R29" s="14">
        <f t="shared" si="6"/>
        <v>1.8188891168550836</v>
      </c>
      <c r="S29" s="14">
        <f t="shared" si="6"/>
        <v>1.8061349667538469</v>
      </c>
    </row>
    <row r="30" spans="2:19" x14ac:dyDescent="0.25">
      <c r="B30" s="18">
        <v>50</v>
      </c>
      <c r="C30" s="14">
        <f t="shared" si="0"/>
        <v>7.1705768018960665</v>
      </c>
      <c r="D30" s="14">
        <f t="shared" si="6"/>
        <v>5.0566108654353235</v>
      </c>
      <c r="E30" s="14">
        <f t="shared" si="6"/>
        <v>4.199343446005499</v>
      </c>
      <c r="F30" s="14">
        <f t="shared" si="6"/>
        <v>3.7195451918808091</v>
      </c>
      <c r="G30" s="14">
        <f t="shared" si="6"/>
        <v>3.4076795050301358</v>
      </c>
      <c r="H30" s="14">
        <f t="shared" si="6"/>
        <v>3.1864342141052733</v>
      </c>
      <c r="I30" s="14">
        <f t="shared" si="6"/>
        <v>3.02016828922044</v>
      </c>
      <c r="J30" s="14">
        <f t="shared" si="6"/>
        <v>2.890007724752409</v>
      </c>
      <c r="K30" s="14">
        <f t="shared" si="6"/>
        <v>2.7849556778739992</v>
      </c>
      <c r="L30" s="14">
        <f t="shared" si="6"/>
        <v>2.6981394137863819</v>
      </c>
      <c r="M30" s="14">
        <f t="shared" si="6"/>
        <v>2.4189614063714542</v>
      </c>
      <c r="N30" s="14">
        <f t="shared" si="6"/>
        <v>2.2652428046078743</v>
      </c>
      <c r="O30" s="14">
        <f t="shared" si="6"/>
        <v>2.0975934395718721</v>
      </c>
      <c r="P30" s="14">
        <f t="shared" si="6"/>
        <v>1.9489642205099376</v>
      </c>
      <c r="Q30" s="14">
        <f t="shared" si="6"/>
        <v>1.8247532391692718</v>
      </c>
      <c r="R30" s="14">
        <f t="shared" si="6"/>
        <v>1.698370178258654</v>
      </c>
      <c r="S30" s="14">
        <f t="shared" si="6"/>
        <v>1.6846609556420293</v>
      </c>
    </row>
    <row r="31" spans="2:19" x14ac:dyDescent="0.25">
      <c r="B31" s="18">
        <v>60</v>
      </c>
      <c r="C31" s="14">
        <f t="shared" si="0"/>
        <v>7.0771057936141268</v>
      </c>
      <c r="D31" s="14">
        <f t="shared" si="6"/>
        <v>4.9774320353949504</v>
      </c>
      <c r="E31" s="14">
        <f t="shared" si="6"/>
        <v>4.1258919307956639</v>
      </c>
      <c r="F31" s="14">
        <f t="shared" si="6"/>
        <v>3.6490474910949979</v>
      </c>
      <c r="G31" s="14">
        <f t="shared" si="6"/>
        <v>3.3388844224495311</v>
      </c>
      <c r="H31" s="14">
        <f t="shared" si="6"/>
        <v>3.1186742715541818</v>
      </c>
      <c r="I31" s="14">
        <f t="shared" si="6"/>
        <v>2.9530492080027</v>
      </c>
      <c r="J31" s="14">
        <f t="shared" si="6"/>
        <v>2.8232802154716374</v>
      </c>
      <c r="K31" s="14">
        <f t="shared" si="6"/>
        <v>2.7184543866568061</v>
      </c>
      <c r="L31" s="14">
        <f t="shared" si="6"/>
        <v>2.6317507752647527</v>
      </c>
      <c r="M31" s="14">
        <f t="shared" si="6"/>
        <v>2.3522969868419059</v>
      </c>
      <c r="N31" s="14">
        <f t="shared" si="6"/>
        <v>2.1978059062903874</v>
      </c>
      <c r="O31" s="14">
        <f t="shared" si="6"/>
        <v>2.0284785170992485</v>
      </c>
      <c r="P31" s="14">
        <f t="shared" si="6"/>
        <v>1.8771870273730167</v>
      </c>
      <c r="Q31" s="14">
        <f t="shared" si="6"/>
        <v>1.7493276389723793</v>
      </c>
      <c r="R31" s="14">
        <f t="shared" si="6"/>
        <v>1.6168734655872095</v>
      </c>
      <c r="S31" s="14">
        <f t="shared" si="6"/>
        <v>1.6022865026993591</v>
      </c>
    </row>
    <row r="32" spans="2:19" x14ac:dyDescent="0.25">
      <c r="B32" s="18">
        <v>100</v>
      </c>
      <c r="C32" s="14">
        <f t="shared" si="0"/>
        <v>6.8953010305780191</v>
      </c>
      <c r="D32" s="14">
        <f t="shared" si="6"/>
        <v>4.8239098071592519</v>
      </c>
      <c r="E32" s="14">
        <f t="shared" si="6"/>
        <v>3.9836953138808928</v>
      </c>
      <c r="F32" s="14">
        <f t="shared" si="6"/>
        <v>3.5126840636049863</v>
      </c>
      <c r="G32" s="14">
        <f t="shared" si="6"/>
        <v>3.2058717714230029</v>
      </c>
      <c r="H32" s="14">
        <f t="shared" si="6"/>
        <v>2.9876844968159748</v>
      </c>
      <c r="I32" s="14">
        <f t="shared" si="6"/>
        <v>2.8232953175445195</v>
      </c>
      <c r="J32" s="14">
        <f t="shared" si="6"/>
        <v>2.6942627288870713</v>
      </c>
      <c r="K32" s="14">
        <f t="shared" si="6"/>
        <v>2.5898405985195874</v>
      </c>
      <c r="L32" s="14">
        <f t="shared" si="6"/>
        <v>2.503311126879586</v>
      </c>
      <c r="M32" s="14">
        <f t="shared" si="6"/>
        <v>2.2230146949928313</v>
      </c>
      <c r="N32" s="14">
        <f t="shared" si="6"/>
        <v>2.0666460971677139</v>
      </c>
      <c r="O32" s="14">
        <f t="shared" si="6"/>
        <v>1.8932540314111648</v>
      </c>
      <c r="P32" s="14">
        <f t="shared" si="6"/>
        <v>1.7352917906542698</v>
      </c>
      <c r="Q32" s="14">
        <f t="shared" si="6"/>
        <v>1.5976691230274558</v>
      </c>
      <c r="R32" s="14">
        <f t="shared" si="6"/>
        <v>1.446783872643749</v>
      </c>
      <c r="S32" s="14">
        <f t="shared" si="6"/>
        <v>1.4292376168390606</v>
      </c>
    </row>
    <row r="33" spans="2:19" x14ac:dyDescent="0.25">
      <c r="B33" s="18">
        <v>200</v>
      </c>
      <c r="C33" s="14">
        <f t="shared" si="0"/>
        <v>6.7632994707053671</v>
      </c>
      <c r="D33" s="14">
        <f t="shared" si="6"/>
        <v>4.7128548050899468</v>
      </c>
      <c r="E33" s="14">
        <f t="shared" si="6"/>
        <v>3.8810217726221876</v>
      </c>
      <c r="F33" s="14">
        <f t="shared" si="6"/>
        <v>3.4143206108907114</v>
      </c>
      <c r="G33" s="14">
        <f t="shared" si="6"/>
        <v>3.1099739214507465</v>
      </c>
      <c r="H33" s="14">
        <f t="shared" si="6"/>
        <v>2.8932621224570103</v>
      </c>
      <c r="I33" s="14">
        <f t="shared" si="6"/>
        <v>2.729759010476557</v>
      </c>
      <c r="J33" s="14">
        <f t="shared" si="6"/>
        <v>2.6012364396935923</v>
      </c>
      <c r="K33" s="14">
        <f t="shared" si="6"/>
        <v>2.4970723152583152</v>
      </c>
      <c r="L33" s="14">
        <f t="shared" si="6"/>
        <v>2.4106257607466861</v>
      </c>
      <c r="M33" s="14">
        <f t="shared" si="6"/>
        <v>2.129415138347416</v>
      </c>
      <c r="N33" s="14">
        <f t="shared" si="6"/>
        <v>1.9712982687021321</v>
      </c>
      <c r="O33" s="14">
        <f t="shared" si="6"/>
        <v>1.79408361453932</v>
      </c>
      <c r="P33" s="14">
        <f t="shared" si="6"/>
        <v>1.6294898417037615</v>
      </c>
      <c r="Q33" s="14">
        <f t="shared" si="6"/>
        <v>1.4810559192611916</v>
      </c>
      <c r="R33" s="14">
        <f t="shared" si="6"/>
        <v>1.3040137415585307</v>
      </c>
      <c r="S33" s="14">
        <f t="shared" si="6"/>
        <v>1.28115670755985</v>
      </c>
    </row>
    <row r="34" spans="2:19" x14ac:dyDescent="0.25">
      <c r="B34" s="18">
        <v>1000</v>
      </c>
      <c r="C34" s="14">
        <f t="shared" si="0"/>
        <v>6.6602948115894423</v>
      </c>
      <c r="D34" s="14">
        <f t="shared" si="6"/>
        <v>4.62644303834219</v>
      </c>
      <c r="E34" s="14">
        <f t="shared" si="6"/>
        <v>3.8012457715004349</v>
      </c>
      <c r="F34" s="14">
        <f t="shared" si="6"/>
        <v>3.3379529617397541</v>
      </c>
      <c r="G34" s="14">
        <f t="shared" si="6"/>
        <v>3.0355496148312655</v>
      </c>
      <c r="H34" s="14">
        <f t="shared" si="6"/>
        <v>2.8199923771638691</v>
      </c>
      <c r="I34" s="14">
        <f t="shared" si="6"/>
        <v>2.6571724428587262</v>
      </c>
      <c r="J34" s="14">
        <f t="shared" si="6"/>
        <v>2.5290308571446061</v>
      </c>
      <c r="K34" s="14">
        <f t="shared" si="6"/>
        <v>2.4250440370411397</v>
      </c>
      <c r="L34" s="14">
        <f t="shared" si="6"/>
        <v>2.338632315801366</v>
      </c>
      <c r="M34" s="14">
        <f t="shared" si="6"/>
        <v>2.0564955155326436</v>
      </c>
      <c r="N34" s="14">
        <f t="shared" si="6"/>
        <v>1.8967305855214329</v>
      </c>
      <c r="O34" s="14">
        <f t="shared" si="6"/>
        <v>1.7158441612092463</v>
      </c>
      <c r="P34" s="14">
        <f t="shared" si="6"/>
        <v>1.5444769525594753</v>
      </c>
      <c r="Q34" s="14">
        <f t="shared" si="6"/>
        <v>1.3834727592037985</v>
      </c>
      <c r="R34" s="14">
        <f t="shared" si="6"/>
        <v>1.1586254465295602</v>
      </c>
      <c r="S34" s="14">
        <f t="shared" si="6"/>
        <v>1.1178427778014899</v>
      </c>
    </row>
    <row r="35" spans="2:19" x14ac:dyDescent="0.25">
      <c r="B35" s="15">
        <v>10000</v>
      </c>
      <c r="C35" s="14">
        <f t="shared" si="0"/>
        <v>6.6374301355075351</v>
      </c>
      <c r="D35" s="14">
        <f t="shared" si="6"/>
        <v>4.6072915964793557</v>
      </c>
      <c r="E35" s="14">
        <f t="shared" si="6"/>
        <v>3.7835788943313311</v>
      </c>
      <c r="F35" s="14">
        <f t="shared" si="6"/>
        <v>3.3210481234081</v>
      </c>
      <c r="G35" s="14">
        <f t="shared" si="6"/>
        <v>3.0190784749467285</v>
      </c>
      <c r="H35" s="14">
        <f t="shared" si="6"/>
        <v>2.8037778458372218</v>
      </c>
      <c r="I35" s="14">
        <f t="shared" si="6"/>
        <v>2.6411084454980602</v>
      </c>
      <c r="J35" s="14">
        <f t="shared" si="6"/>
        <v>2.5130491953815612</v>
      </c>
      <c r="K35" s="14">
        <f t="shared" si="6"/>
        <v>2.4090985824144009</v>
      </c>
      <c r="L35" s="14">
        <f t="shared" si="6"/>
        <v>2.3226906654535404</v>
      </c>
      <c r="M35" s="14">
        <f t="shared" si="6"/>
        <v>2.0403197761662732</v>
      </c>
      <c r="N35" s="14">
        <f t="shared" si="6"/>
        <v>1.8801497419884681</v>
      </c>
      <c r="O35" s="14">
        <f t="shared" si="6"/>
        <v>1.6983479678348903</v>
      </c>
      <c r="P35" s="14">
        <f t="shared" si="6"/>
        <v>1.5252214172606686</v>
      </c>
      <c r="Q35" s="14">
        <f t="shared" si="6"/>
        <v>1.3606316203919462</v>
      </c>
      <c r="R35" s="14">
        <f t="shared" si="6"/>
        <v>1.1128795572770107</v>
      </c>
      <c r="S35" s="14">
        <f t="shared" si="6"/>
        <v>1.0476297370467282</v>
      </c>
    </row>
  </sheetData>
  <sheetProtection sheet="1" objects="1" scenarios="1"/>
  <phoneticPr fontId="0" type="noConversion"/>
  <printOptions horizontalCentered="1" verticalCentered="1" gridLines="1"/>
  <pageMargins left="0.74803149606299213" right="0.74803149606299213" top="0.98425196850393704" bottom="0.98425196850393704" header="0.51181102362204722" footer="0.51181102362204722"/>
  <pageSetup scale="90" fitToWidth="2" orientation="portrait" r:id="rId1"/>
  <headerFooter alignWithMargins="0">
    <oddHeader xml:space="preserve">&amp;L&amp;"Times New Roman,Bold"&amp;12ENGI 4421&amp;C&amp;"Times New Roman,Bold"&amp;12 Critical Values of the  &amp;"Times New Roman,Bold Italic"F&amp;"Times New Roman,Bold" distribution
(&amp;"Symbol,Bold"a&amp;"Times New Roman,Bold" = .01)&amp;R&amp;"Lincoln,Regular"&amp;16Dr. G.H. George  </oddHeader>
    <oddFooter>&amp;L&amp;F - &amp;A&amp;R&amp;D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.75" x14ac:dyDescent="0.25"/>
  <cols>
    <col min="1" max="1" width="3.7109375" style="15" customWidth="1"/>
    <col min="2" max="2" width="9.140625" style="15"/>
    <col min="3" max="16384" width="9.140625" style="1"/>
  </cols>
  <sheetData>
    <row r="1" spans="1:19" s="15" customFormat="1" ht="17.25" x14ac:dyDescent="0.3">
      <c r="C1" s="19" t="s">
        <v>14</v>
      </c>
      <c r="L1" s="19" t="s">
        <v>14</v>
      </c>
    </row>
    <row r="2" spans="1:19" s="15" customFormat="1" ht="17.25" x14ac:dyDescent="0.3">
      <c r="B2" s="16" t="s">
        <v>15</v>
      </c>
      <c r="C2" s="20">
        <v>1</v>
      </c>
      <c r="D2" s="20">
        <v>2</v>
      </c>
      <c r="E2" s="20">
        <v>3</v>
      </c>
      <c r="F2" s="20">
        <v>4</v>
      </c>
      <c r="G2" s="20">
        <v>5</v>
      </c>
      <c r="H2" s="20">
        <v>6</v>
      </c>
      <c r="I2" s="20">
        <v>7</v>
      </c>
      <c r="J2" s="20">
        <v>8</v>
      </c>
      <c r="K2" s="20">
        <v>9</v>
      </c>
      <c r="L2" s="20">
        <v>10</v>
      </c>
      <c r="M2" s="20">
        <v>15</v>
      </c>
      <c r="N2" s="20">
        <v>20</v>
      </c>
      <c r="O2" s="20">
        <v>30</v>
      </c>
      <c r="P2" s="20">
        <v>50</v>
      </c>
      <c r="Q2" s="20">
        <v>100</v>
      </c>
      <c r="R2" s="20">
        <v>1000</v>
      </c>
      <c r="S2" s="20">
        <v>10000</v>
      </c>
    </row>
    <row r="3" spans="1:19" ht="17.25" x14ac:dyDescent="0.3">
      <c r="A3" s="17" t="s">
        <v>13</v>
      </c>
      <c r="B3" s="18">
        <v>1</v>
      </c>
      <c r="C3" s="14">
        <f t="shared" ref="C3:C35" si="0">FINV(0.05,C$2,$B3)</f>
        <v>161.44763879758855</v>
      </c>
      <c r="D3" s="14">
        <f t="shared" ref="D3:S18" si="1">FINV(0.05,D$2,$B3)</f>
        <v>199.49999999999994</v>
      </c>
      <c r="E3" s="14">
        <f t="shared" si="1"/>
        <v>215.70734536960902</v>
      </c>
      <c r="F3" s="14">
        <f t="shared" si="1"/>
        <v>224.58324062625078</v>
      </c>
      <c r="G3" s="14">
        <f t="shared" si="1"/>
        <v>230.16187811010678</v>
      </c>
      <c r="H3" s="14">
        <f t="shared" si="1"/>
        <v>233.98600035626617</v>
      </c>
      <c r="I3" s="14">
        <f t="shared" si="1"/>
        <v>236.76840027699524</v>
      </c>
      <c r="J3" s="14">
        <f t="shared" si="1"/>
        <v>238.88269480252418</v>
      </c>
      <c r="K3" s="14">
        <f t="shared" si="1"/>
        <v>240.5432547132632</v>
      </c>
      <c r="L3" s="14">
        <f t="shared" si="1"/>
        <v>241.88174725083331</v>
      </c>
      <c r="M3" s="14">
        <f t="shared" si="1"/>
        <v>245.94992620524991</v>
      </c>
      <c r="N3" s="14">
        <f t="shared" si="1"/>
        <v>248.01308208473961</v>
      </c>
      <c r="O3" s="14">
        <f t="shared" si="1"/>
        <v>250.09514818700873</v>
      </c>
      <c r="P3" s="14">
        <f t="shared" si="1"/>
        <v>251.77415828639911</v>
      </c>
      <c r="Q3" s="14">
        <f t="shared" si="1"/>
        <v>253.04107127170195</v>
      </c>
      <c r="R3" s="14">
        <f t="shared" si="1"/>
        <v>254.18681917548943</v>
      </c>
      <c r="S3" s="14">
        <f t="shared" si="1"/>
        <v>254.30167914666026</v>
      </c>
    </row>
    <row r="4" spans="1:19" x14ac:dyDescent="0.25">
      <c r="B4" s="18">
        <v>2</v>
      </c>
      <c r="C4" s="14">
        <f t="shared" si="0"/>
        <v>18.512820512820511</v>
      </c>
      <c r="D4" s="14">
        <f t="shared" ref="D4:R4" si="2">FINV(0.05,D$2,$B4)</f>
        <v>18.999999999999996</v>
      </c>
      <c r="E4" s="14">
        <f t="shared" si="2"/>
        <v>19.164292127511288</v>
      </c>
      <c r="F4" s="14">
        <f t="shared" si="2"/>
        <v>19.246794344808965</v>
      </c>
      <c r="G4" s="14">
        <f t="shared" si="2"/>
        <v>19.296409652017257</v>
      </c>
      <c r="H4" s="14">
        <f t="shared" si="2"/>
        <v>19.329534015154028</v>
      </c>
      <c r="I4" s="14">
        <f t="shared" si="2"/>
        <v>19.353217536092941</v>
      </c>
      <c r="J4" s="14">
        <f t="shared" si="2"/>
        <v>19.370992898066469</v>
      </c>
      <c r="K4" s="14">
        <f t="shared" si="2"/>
        <v>19.384825718171481</v>
      </c>
      <c r="L4" s="14">
        <f t="shared" si="2"/>
        <v>19.395896723571752</v>
      </c>
      <c r="M4" s="14">
        <f t="shared" si="2"/>
        <v>19.429135069563547</v>
      </c>
      <c r="N4" s="14">
        <f t="shared" si="2"/>
        <v>19.445768490616928</v>
      </c>
      <c r="O4" s="14">
        <f t="shared" si="2"/>
        <v>19.462411410403089</v>
      </c>
      <c r="P4" s="14">
        <f t="shared" si="2"/>
        <v>19.475732585329137</v>
      </c>
      <c r="Q4" s="14">
        <f t="shared" si="2"/>
        <v>19.485727456000127</v>
      </c>
      <c r="R4" s="14">
        <f t="shared" si="2"/>
        <v>19.494725763321441</v>
      </c>
      <c r="S4" s="14">
        <f t="shared" si="1"/>
        <v>19.495625746394637</v>
      </c>
    </row>
    <row r="5" spans="1:19" x14ac:dyDescent="0.25">
      <c r="B5" s="18">
        <v>3</v>
      </c>
      <c r="C5" s="14">
        <f t="shared" si="0"/>
        <v>10.127964486013932</v>
      </c>
      <c r="D5" s="14">
        <f t="shared" si="1"/>
        <v>9.5520944959211587</v>
      </c>
      <c r="E5" s="14">
        <f t="shared" si="1"/>
        <v>9.2766281531448112</v>
      </c>
      <c r="F5" s="14">
        <f t="shared" si="1"/>
        <v>9.1171822532464244</v>
      </c>
      <c r="G5" s="14">
        <f t="shared" si="1"/>
        <v>9.0134551675225882</v>
      </c>
      <c r="H5" s="14">
        <f t="shared" si="1"/>
        <v>8.9406451207703839</v>
      </c>
      <c r="I5" s="14">
        <f t="shared" si="1"/>
        <v>8.886742955634281</v>
      </c>
      <c r="J5" s="14">
        <f t="shared" si="1"/>
        <v>8.8452384599594023</v>
      </c>
      <c r="K5" s="14">
        <f t="shared" si="1"/>
        <v>8.8122995552064509</v>
      </c>
      <c r="L5" s="14">
        <f t="shared" si="1"/>
        <v>8.7855247105240064</v>
      </c>
      <c r="M5" s="14">
        <f t="shared" si="1"/>
        <v>8.7028701348966955</v>
      </c>
      <c r="N5" s="14">
        <f t="shared" si="1"/>
        <v>8.6601898019307022</v>
      </c>
      <c r="O5" s="14">
        <f t="shared" si="1"/>
        <v>8.6165758701973285</v>
      </c>
      <c r="P5" s="14">
        <f t="shared" si="1"/>
        <v>8.5809962669595592</v>
      </c>
      <c r="Q5" s="14">
        <f t="shared" si="1"/>
        <v>8.5539017138386608</v>
      </c>
      <c r="R5" s="14">
        <f t="shared" si="1"/>
        <v>8.5292113102317941</v>
      </c>
      <c r="S5" s="14">
        <f t="shared" si="1"/>
        <v>8.5267262021199954</v>
      </c>
    </row>
    <row r="6" spans="1:19" x14ac:dyDescent="0.25">
      <c r="B6" s="18">
        <v>4</v>
      </c>
      <c r="C6" s="14">
        <f t="shared" si="0"/>
        <v>7.708647422176786</v>
      </c>
      <c r="D6" s="14">
        <f t="shared" si="1"/>
        <v>6.9442719099991574</v>
      </c>
      <c r="E6" s="14">
        <f t="shared" si="1"/>
        <v>6.5913821164255788</v>
      </c>
      <c r="F6" s="14">
        <f t="shared" si="1"/>
        <v>6.38823290869587</v>
      </c>
      <c r="G6" s="14">
        <f t="shared" si="1"/>
        <v>6.2560565021608845</v>
      </c>
      <c r="H6" s="14">
        <f t="shared" si="1"/>
        <v>6.1631322826886326</v>
      </c>
      <c r="I6" s="14">
        <f t="shared" si="1"/>
        <v>6.0942109256988832</v>
      </c>
      <c r="J6" s="14">
        <f t="shared" si="1"/>
        <v>6.041044476119156</v>
      </c>
      <c r="K6" s="14">
        <f t="shared" si="1"/>
        <v>5.9987790312102476</v>
      </c>
      <c r="L6" s="14">
        <f t="shared" si="1"/>
        <v>5.9643705522380337</v>
      </c>
      <c r="M6" s="14">
        <f t="shared" si="1"/>
        <v>5.857805360765318</v>
      </c>
      <c r="N6" s="14">
        <f t="shared" si="1"/>
        <v>5.8025418932528234</v>
      </c>
      <c r="O6" s="14">
        <f t="shared" si="1"/>
        <v>5.7458769825435541</v>
      </c>
      <c r="P6" s="14">
        <f t="shared" si="1"/>
        <v>5.6994915009105283</v>
      </c>
      <c r="Q6" s="14">
        <f t="shared" si="1"/>
        <v>5.6640640709754484</v>
      </c>
      <c r="R6" s="14">
        <f t="shared" si="1"/>
        <v>5.6316966905360148</v>
      </c>
      <c r="S6" s="14">
        <f t="shared" si="1"/>
        <v>5.6284343046149088</v>
      </c>
    </row>
    <row r="7" spans="1:19" x14ac:dyDescent="0.25">
      <c r="B7" s="18">
        <v>5</v>
      </c>
      <c r="C7" s="14">
        <f t="shared" si="0"/>
        <v>6.607890973703368</v>
      </c>
      <c r="D7" s="14">
        <f t="shared" si="1"/>
        <v>5.786135043349967</v>
      </c>
      <c r="E7" s="14">
        <f t="shared" si="1"/>
        <v>5.4094513180564894</v>
      </c>
      <c r="F7" s="14">
        <f t="shared" si="1"/>
        <v>5.1921677728039226</v>
      </c>
      <c r="G7" s="14">
        <f t="shared" si="1"/>
        <v>5.0503290576326485</v>
      </c>
      <c r="H7" s="14">
        <f t="shared" si="1"/>
        <v>4.9502880686943191</v>
      </c>
      <c r="I7" s="14">
        <f t="shared" si="1"/>
        <v>4.8758716958339994</v>
      </c>
      <c r="J7" s="14">
        <f t="shared" si="1"/>
        <v>4.8183195356568689</v>
      </c>
      <c r="K7" s="14">
        <f t="shared" si="1"/>
        <v>4.7724656131008532</v>
      </c>
      <c r="L7" s="14">
        <f t="shared" si="1"/>
        <v>4.7350630696934211</v>
      </c>
      <c r="M7" s="14">
        <f t="shared" si="1"/>
        <v>4.6187591164058333</v>
      </c>
      <c r="N7" s="14">
        <f t="shared" si="1"/>
        <v>4.5581314973965119</v>
      </c>
      <c r="O7" s="14">
        <f t="shared" si="1"/>
        <v>4.4957122617161325</v>
      </c>
      <c r="P7" s="14">
        <f t="shared" si="1"/>
        <v>4.4444056183585205</v>
      </c>
      <c r="Q7" s="14">
        <f t="shared" si="1"/>
        <v>4.4050808244319395</v>
      </c>
      <c r="R7" s="14">
        <f t="shared" si="1"/>
        <v>4.3690402805095498</v>
      </c>
      <c r="S7" s="14">
        <f t="shared" si="1"/>
        <v>4.3654014563882351</v>
      </c>
    </row>
    <row r="8" spans="1:19" x14ac:dyDescent="0.25">
      <c r="B8" s="18">
        <v>6</v>
      </c>
      <c r="C8" s="14">
        <f t="shared" si="0"/>
        <v>5.9873776072737011</v>
      </c>
      <c r="D8" s="14">
        <f t="shared" si="1"/>
        <v>5.1432528497847176</v>
      </c>
      <c r="E8" s="14">
        <f t="shared" si="1"/>
        <v>4.7570626630894131</v>
      </c>
      <c r="F8" s="14">
        <f t="shared" si="1"/>
        <v>4.5336769502752441</v>
      </c>
      <c r="G8" s="14">
        <f t="shared" si="1"/>
        <v>4.3873741874061292</v>
      </c>
      <c r="H8" s="14">
        <f t="shared" si="1"/>
        <v>4.2838657138226397</v>
      </c>
      <c r="I8" s="14">
        <f t="shared" si="1"/>
        <v>4.2066584878692064</v>
      </c>
      <c r="J8" s="14">
        <f t="shared" si="1"/>
        <v>4.1468041622765357</v>
      </c>
      <c r="K8" s="14">
        <f t="shared" si="1"/>
        <v>4.099015541716521</v>
      </c>
      <c r="L8" s="14">
        <f t="shared" si="1"/>
        <v>4.059962794330696</v>
      </c>
      <c r="M8" s="14">
        <f t="shared" si="1"/>
        <v>3.9380579883950348</v>
      </c>
      <c r="N8" s="14">
        <f t="shared" si="1"/>
        <v>3.8741885810265111</v>
      </c>
      <c r="O8" s="14">
        <f t="shared" si="1"/>
        <v>3.8081642652703587</v>
      </c>
      <c r="P8" s="14">
        <f t="shared" si="1"/>
        <v>3.7536676590494658</v>
      </c>
      <c r="Q8" s="14">
        <f t="shared" si="1"/>
        <v>3.7117453581793645</v>
      </c>
      <c r="R8" s="14">
        <f t="shared" si="1"/>
        <v>3.6731982403385484</v>
      </c>
      <c r="S8" s="14">
        <f t="shared" si="1"/>
        <v>3.6692992955835813</v>
      </c>
    </row>
    <row r="9" spans="1:19" x14ac:dyDescent="0.25">
      <c r="B9" s="18">
        <v>7</v>
      </c>
      <c r="C9" s="14">
        <f t="shared" si="0"/>
        <v>5.591447851220738</v>
      </c>
      <c r="D9" s="14">
        <f t="shared" si="1"/>
        <v>4.7374141277758826</v>
      </c>
      <c r="E9" s="14">
        <f t="shared" si="1"/>
        <v>4.3468313999078179</v>
      </c>
      <c r="F9" s="14">
        <f t="shared" si="1"/>
        <v>4.1203117268976337</v>
      </c>
      <c r="G9" s="14">
        <f t="shared" si="1"/>
        <v>3.971523150611342</v>
      </c>
      <c r="H9" s="14">
        <f t="shared" si="1"/>
        <v>3.8659688531238445</v>
      </c>
      <c r="I9" s="14">
        <f t="shared" si="1"/>
        <v>3.7870435399280704</v>
      </c>
      <c r="J9" s="14">
        <f t="shared" si="1"/>
        <v>3.7257253171227038</v>
      </c>
      <c r="K9" s="14">
        <f t="shared" si="1"/>
        <v>3.67667469893951</v>
      </c>
      <c r="L9" s="14">
        <f t="shared" si="1"/>
        <v>3.6365231206283464</v>
      </c>
      <c r="M9" s="14">
        <f t="shared" si="1"/>
        <v>3.5107401846336752</v>
      </c>
      <c r="N9" s="14">
        <f t="shared" si="1"/>
        <v>3.4445248320753219</v>
      </c>
      <c r="O9" s="14">
        <f t="shared" si="1"/>
        <v>3.3758075019004425</v>
      </c>
      <c r="P9" s="14">
        <f t="shared" si="1"/>
        <v>3.3188556415802872</v>
      </c>
      <c r="Q9" s="14">
        <f t="shared" si="1"/>
        <v>3.2748846634935864</v>
      </c>
      <c r="R9" s="14">
        <f t="shared" si="1"/>
        <v>3.2343188949007842</v>
      </c>
      <c r="S9" s="14">
        <f t="shared" si="1"/>
        <v>3.2302081274810637</v>
      </c>
    </row>
    <row r="10" spans="1:19" x14ac:dyDescent="0.25">
      <c r="B10" s="18">
        <v>8</v>
      </c>
      <c r="C10" s="14">
        <f t="shared" si="0"/>
        <v>5.3176550715787174</v>
      </c>
      <c r="D10" s="14">
        <f t="shared" si="1"/>
        <v>4.4589701075245118</v>
      </c>
      <c r="E10" s="14">
        <f t="shared" si="1"/>
        <v>4.0661805513511613</v>
      </c>
      <c r="F10" s="14">
        <f t="shared" si="1"/>
        <v>3.8378533545558975</v>
      </c>
      <c r="G10" s="14">
        <f t="shared" si="1"/>
        <v>3.6874986663400291</v>
      </c>
      <c r="H10" s="14">
        <f t="shared" si="1"/>
        <v>3.5805803197614603</v>
      </c>
      <c r="I10" s="14">
        <f t="shared" si="1"/>
        <v>3.500463855044941</v>
      </c>
      <c r="J10" s="14">
        <f t="shared" si="1"/>
        <v>3.4381012333731586</v>
      </c>
      <c r="K10" s="14">
        <f t="shared" si="1"/>
        <v>3.3881302347397284</v>
      </c>
      <c r="L10" s="14">
        <f t="shared" si="1"/>
        <v>3.3471631202339767</v>
      </c>
      <c r="M10" s="14">
        <f t="shared" si="1"/>
        <v>3.2184055133123435</v>
      </c>
      <c r="N10" s="14">
        <f t="shared" si="1"/>
        <v>3.1503237735028558</v>
      </c>
      <c r="O10" s="14">
        <f t="shared" si="1"/>
        <v>3.0794064719704997</v>
      </c>
      <c r="P10" s="14">
        <f t="shared" si="1"/>
        <v>3.0203977949691279</v>
      </c>
      <c r="Q10" s="14">
        <f t="shared" si="1"/>
        <v>2.9746744870640964</v>
      </c>
      <c r="R10" s="14">
        <f t="shared" si="1"/>
        <v>2.9323505582721987</v>
      </c>
      <c r="S10" s="14">
        <f t="shared" si="1"/>
        <v>2.9280535047711607</v>
      </c>
    </row>
    <row r="11" spans="1:19" x14ac:dyDescent="0.25">
      <c r="B11" s="18">
        <v>9</v>
      </c>
      <c r="C11" s="14">
        <f t="shared" si="0"/>
        <v>5.1173550291992269</v>
      </c>
      <c r="D11" s="14">
        <f t="shared" si="1"/>
        <v>4.2564947290937507</v>
      </c>
      <c r="E11" s="14">
        <f t="shared" si="1"/>
        <v>3.8625483576247648</v>
      </c>
      <c r="F11" s="14">
        <f t="shared" si="1"/>
        <v>3.6330885114190816</v>
      </c>
      <c r="G11" s="14">
        <f t="shared" si="1"/>
        <v>3.4816586539015244</v>
      </c>
      <c r="H11" s="14">
        <f t="shared" si="1"/>
        <v>3.373753647039214</v>
      </c>
      <c r="I11" s="14">
        <f t="shared" si="1"/>
        <v>3.2927458389171207</v>
      </c>
      <c r="J11" s="14">
        <f t="shared" si="1"/>
        <v>3.229582612686777</v>
      </c>
      <c r="K11" s="14">
        <f t="shared" si="1"/>
        <v>3.17889310445827</v>
      </c>
      <c r="L11" s="14">
        <f t="shared" si="1"/>
        <v>3.1372801078886967</v>
      </c>
      <c r="M11" s="14">
        <f t="shared" si="1"/>
        <v>3.006101972368878</v>
      </c>
      <c r="N11" s="14">
        <f t="shared" si="1"/>
        <v>2.9364553921614438</v>
      </c>
      <c r="O11" s="14">
        <f t="shared" si="1"/>
        <v>2.8636523437716961</v>
      </c>
      <c r="P11" s="14">
        <f t="shared" si="1"/>
        <v>2.8028425171899913</v>
      </c>
      <c r="Q11" s="14">
        <f t="shared" si="1"/>
        <v>2.7555566812515107</v>
      </c>
      <c r="R11" s="14">
        <f t="shared" si="1"/>
        <v>2.7116396371288563</v>
      </c>
      <c r="S11" s="14">
        <f t="shared" si="1"/>
        <v>2.7071723069432334</v>
      </c>
    </row>
    <row r="12" spans="1:19" x14ac:dyDescent="0.25">
      <c r="B12" s="18">
        <v>10</v>
      </c>
      <c r="C12" s="14">
        <f t="shared" si="0"/>
        <v>4.9646027437307128</v>
      </c>
      <c r="D12" s="14">
        <f t="shared" si="1"/>
        <v>4.1028210151304032</v>
      </c>
      <c r="E12" s="14">
        <f t="shared" si="1"/>
        <v>3.7082648190468448</v>
      </c>
      <c r="F12" s="14">
        <f t="shared" si="1"/>
        <v>3.4780496907652281</v>
      </c>
      <c r="G12" s="14">
        <f t="shared" si="1"/>
        <v>3.325834530413013</v>
      </c>
      <c r="H12" s="14">
        <f t="shared" si="1"/>
        <v>3.217174547398995</v>
      </c>
      <c r="I12" s="14">
        <f t="shared" si="1"/>
        <v>3.1354648046263263</v>
      </c>
      <c r="J12" s="14">
        <f t="shared" si="1"/>
        <v>3.0716583852790391</v>
      </c>
      <c r="K12" s="14">
        <f t="shared" si="1"/>
        <v>3.0203829470213761</v>
      </c>
      <c r="L12" s="14">
        <f t="shared" si="1"/>
        <v>2.9782370160823217</v>
      </c>
      <c r="M12" s="14">
        <f t="shared" si="1"/>
        <v>2.8450165269958458</v>
      </c>
      <c r="N12" s="14">
        <f t="shared" si="1"/>
        <v>2.7740163983211246</v>
      </c>
      <c r="O12" s="14">
        <f t="shared" si="1"/>
        <v>2.6995512330263698</v>
      </c>
      <c r="P12" s="14">
        <f t="shared" si="1"/>
        <v>2.6371239950739191</v>
      </c>
      <c r="Q12" s="14">
        <f t="shared" si="1"/>
        <v>2.5884121797199708</v>
      </c>
      <c r="R12" s="14">
        <f t="shared" si="1"/>
        <v>2.5430197358324462</v>
      </c>
      <c r="S12" s="14">
        <f t="shared" si="1"/>
        <v>2.5383934323533768</v>
      </c>
    </row>
    <row r="13" spans="1:19" x14ac:dyDescent="0.25">
      <c r="B13" s="18">
        <v>11</v>
      </c>
      <c r="C13" s="14">
        <f t="shared" si="0"/>
        <v>4.8443356749436166</v>
      </c>
      <c r="D13" s="14">
        <f t="shared" si="1"/>
        <v>3.9822979570944854</v>
      </c>
      <c r="E13" s="14">
        <f t="shared" si="1"/>
        <v>3.5874337024204954</v>
      </c>
      <c r="F13" s="14">
        <f t="shared" si="1"/>
        <v>3.3566900211325938</v>
      </c>
      <c r="G13" s="14">
        <f t="shared" si="1"/>
        <v>3.2038742627296211</v>
      </c>
      <c r="H13" s="14">
        <f t="shared" si="1"/>
        <v>3.0946128879091401</v>
      </c>
      <c r="I13" s="14">
        <f t="shared" si="1"/>
        <v>3.012330343043101</v>
      </c>
      <c r="J13" s="14">
        <f t="shared" si="1"/>
        <v>2.947990318638638</v>
      </c>
      <c r="K13" s="14">
        <f t="shared" si="1"/>
        <v>2.8962227612877038</v>
      </c>
      <c r="L13" s="14">
        <f t="shared" si="1"/>
        <v>2.8536248582732573</v>
      </c>
      <c r="M13" s="14">
        <f t="shared" si="1"/>
        <v>2.7186396475783905</v>
      </c>
      <c r="N13" s="14">
        <f t="shared" si="1"/>
        <v>2.6464451537303044</v>
      </c>
      <c r="O13" s="14">
        <f t="shared" si="1"/>
        <v>2.5704891211921619</v>
      </c>
      <c r="P13" s="14">
        <f t="shared" si="1"/>
        <v>2.506586819074426</v>
      </c>
      <c r="Q13" s="14">
        <f t="shared" si="1"/>
        <v>2.4565551981807658</v>
      </c>
      <c r="R13" s="14">
        <f t="shared" si="1"/>
        <v>2.4097783372024364</v>
      </c>
      <c r="S13" s="14">
        <f t="shared" si="1"/>
        <v>2.4050017190130792</v>
      </c>
    </row>
    <row r="14" spans="1:19" x14ac:dyDescent="0.25">
      <c r="B14" s="18">
        <v>12</v>
      </c>
      <c r="C14" s="14">
        <f t="shared" si="0"/>
        <v>4.7472253467225149</v>
      </c>
      <c r="D14" s="14">
        <f t="shared" si="1"/>
        <v>3.8852938346523942</v>
      </c>
      <c r="E14" s="14">
        <f t="shared" si="1"/>
        <v>3.4902948194976045</v>
      </c>
      <c r="F14" s="14">
        <f t="shared" si="1"/>
        <v>3.2591667269012499</v>
      </c>
      <c r="G14" s="14">
        <f t="shared" si="1"/>
        <v>3.1058752390841229</v>
      </c>
      <c r="H14" s="14">
        <f t="shared" si="1"/>
        <v>2.996120377517109</v>
      </c>
      <c r="I14" s="14">
        <f t="shared" si="1"/>
        <v>2.9133581790111962</v>
      </c>
      <c r="J14" s="14">
        <f t="shared" si="1"/>
        <v>2.8485651420676827</v>
      </c>
      <c r="K14" s="14">
        <f t="shared" si="1"/>
        <v>2.7963754894992481</v>
      </c>
      <c r="L14" s="14">
        <f t="shared" si="1"/>
        <v>2.7533867688358531</v>
      </c>
      <c r="M14" s="14">
        <f t="shared" si="1"/>
        <v>2.6168512341321111</v>
      </c>
      <c r="N14" s="14">
        <f t="shared" si="1"/>
        <v>2.5435883296529571</v>
      </c>
      <c r="O14" s="14">
        <f t="shared" si="1"/>
        <v>2.4662791423336112</v>
      </c>
      <c r="P14" s="14">
        <f t="shared" si="1"/>
        <v>2.4010176983293592</v>
      </c>
      <c r="Q14" s="14">
        <f t="shared" si="1"/>
        <v>2.349753218670902</v>
      </c>
      <c r="R14" s="14">
        <f t="shared" si="1"/>
        <v>2.3016661832654375</v>
      </c>
      <c r="S14" s="14">
        <f t="shared" si="1"/>
        <v>2.2967462623627277</v>
      </c>
    </row>
    <row r="15" spans="1:19" x14ac:dyDescent="0.25">
      <c r="B15" s="18">
        <v>13</v>
      </c>
      <c r="C15" s="14">
        <f t="shared" si="0"/>
        <v>4.6671927318268525</v>
      </c>
      <c r="D15" s="14">
        <f t="shared" si="1"/>
        <v>3.8055652529780568</v>
      </c>
      <c r="E15" s="14">
        <f t="shared" si="1"/>
        <v>3.4105336446278485</v>
      </c>
      <c r="F15" s="14">
        <f t="shared" si="1"/>
        <v>3.1791170525401871</v>
      </c>
      <c r="G15" s="14">
        <f t="shared" si="1"/>
        <v>3.0254383000982594</v>
      </c>
      <c r="H15" s="14">
        <f t="shared" si="1"/>
        <v>2.9152692387027517</v>
      </c>
      <c r="I15" s="14">
        <f t="shared" si="1"/>
        <v>2.8320975016349399</v>
      </c>
      <c r="J15" s="14">
        <f t="shared" si="1"/>
        <v>2.766913181917749</v>
      </c>
      <c r="K15" s="14">
        <f t="shared" si="1"/>
        <v>2.7143557890598928</v>
      </c>
      <c r="L15" s="14">
        <f t="shared" si="1"/>
        <v>2.671024228555126</v>
      </c>
      <c r="M15" s="14">
        <f t="shared" si="1"/>
        <v>2.5331099831307475</v>
      </c>
      <c r="N15" s="14">
        <f t="shared" si="1"/>
        <v>2.4588817718014639</v>
      </c>
      <c r="O15" s="14">
        <f t="shared" si="1"/>
        <v>2.3803339297926245</v>
      </c>
      <c r="P15" s="14">
        <f t="shared" si="1"/>
        <v>2.3138109856851736</v>
      </c>
      <c r="Q15" s="14">
        <f t="shared" si="1"/>
        <v>2.261387389571488</v>
      </c>
      <c r="R15" s="14">
        <f t="shared" si="1"/>
        <v>2.2120530506837714</v>
      </c>
      <c r="S15" s="14">
        <f t="shared" si="1"/>
        <v>2.2069957274295326</v>
      </c>
    </row>
    <row r="16" spans="1:19" x14ac:dyDescent="0.25">
      <c r="B16" s="18">
        <v>14</v>
      </c>
      <c r="C16" s="14">
        <f t="shared" si="0"/>
        <v>4.6001099366694227</v>
      </c>
      <c r="D16" s="14">
        <f t="shared" si="1"/>
        <v>3.7388918324407361</v>
      </c>
      <c r="E16" s="14">
        <f t="shared" si="1"/>
        <v>3.3438886781189128</v>
      </c>
      <c r="F16" s="14">
        <f t="shared" si="1"/>
        <v>3.1122498479613889</v>
      </c>
      <c r="G16" s="14">
        <f t="shared" si="1"/>
        <v>2.9582489131221967</v>
      </c>
      <c r="H16" s="14">
        <f t="shared" si="1"/>
        <v>2.8477259959253578</v>
      </c>
      <c r="I16" s="14">
        <f t="shared" si="1"/>
        <v>2.7641992567781792</v>
      </c>
      <c r="J16" s="14">
        <f t="shared" si="1"/>
        <v>2.6986724187093056</v>
      </c>
      <c r="K16" s="14">
        <f t="shared" si="1"/>
        <v>2.645790735233819</v>
      </c>
      <c r="L16" s="14">
        <f t="shared" si="1"/>
        <v>2.6021550510427085</v>
      </c>
      <c r="M16" s="14">
        <f t="shared" si="1"/>
        <v>2.4630031048756633</v>
      </c>
      <c r="N16" s="14">
        <f t="shared" si="1"/>
        <v>2.3878960551375843</v>
      </c>
      <c r="O16" s="14">
        <f t="shared" si="1"/>
        <v>2.3082070176459295</v>
      </c>
      <c r="P16" s="14">
        <f t="shared" si="1"/>
        <v>2.2405067697304264</v>
      </c>
      <c r="Q16" s="14">
        <f t="shared" si="1"/>
        <v>2.1869881409136225</v>
      </c>
      <c r="R16" s="14">
        <f t="shared" si="1"/>
        <v>2.1364611367558521</v>
      </c>
      <c r="S16" s="14">
        <f t="shared" si="1"/>
        <v>2.1312715117407128</v>
      </c>
    </row>
    <row r="17" spans="2:19" x14ac:dyDescent="0.25">
      <c r="B17" s="18">
        <v>15</v>
      </c>
      <c r="C17" s="14">
        <f t="shared" si="0"/>
        <v>4.5430771652669701</v>
      </c>
      <c r="D17" s="14">
        <f t="shared" si="1"/>
        <v>3.6823203436732408</v>
      </c>
      <c r="E17" s="14">
        <f t="shared" si="1"/>
        <v>3.2873821046365093</v>
      </c>
      <c r="F17" s="14">
        <f t="shared" si="1"/>
        <v>3.055568275906595</v>
      </c>
      <c r="G17" s="14">
        <f t="shared" si="1"/>
        <v>2.9012945362361564</v>
      </c>
      <c r="H17" s="14">
        <f t="shared" si="1"/>
        <v>2.7904649973675064</v>
      </c>
      <c r="I17" s="14">
        <f t="shared" si="1"/>
        <v>2.7066267822256944</v>
      </c>
      <c r="J17" s="14">
        <f t="shared" si="1"/>
        <v>2.6407968829069026</v>
      </c>
      <c r="K17" s="14">
        <f t="shared" si="1"/>
        <v>2.5876264352275817</v>
      </c>
      <c r="L17" s="14">
        <f t="shared" si="1"/>
        <v>2.5437185496928079</v>
      </c>
      <c r="M17" s="14">
        <f t="shared" si="1"/>
        <v>2.4034470714953358</v>
      </c>
      <c r="N17" s="14">
        <f t="shared" si="1"/>
        <v>2.3275350089882942</v>
      </c>
      <c r="O17" s="14">
        <f t="shared" si="1"/>
        <v>2.2467891575560133</v>
      </c>
      <c r="P17" s="14">
        <f t="shared" si="1"/>
        <v>2.1779854427605754</v>
      </c>
      <c r="Q17" s="14">
        <f t="shared" si="1"/>
        <v>2.1234284500799436</v>
      </c>
      <c r="R17" s="14">
        <f t="shared" si="1"/>
        <v>2.0717571568787583</v>
      </c>
      <c r="S17" s="14">
        <f t="shared" si="1"/>
        <v>2.0664397260447949</v>
      </c>
    </row>
    <row r="18" spans="2:19" x14ac:dyDescent="0.25">
      <c r="B18" s="18">
        <v>16</v>
      </c>
      <c r="C18" s="14">
        <f t="shared" si="0"/>
        <v>4.4939984776663584</v>
      </c>
      <c r="D18" s="14">
        <f t="shared" si="1"/>
        <v>3.6337234675916301</v>
      </c>
      <c r="E18" s="14">
        <f t="shared" si="1"/>
        <v>3.2388715174535854</v>
      </c>
      <c r="F18" s="14">
        <f t="shared" si="1"/>
        <v>3.0069172799243447</v>
      </c>
      <c r="G18" s="14">
        <f t="shared" si="1"/>
        <v>2.8524091650819878</v>
      </c>
      <c r="H18" s="14">
        <f t="shared" si="1"/>
        <v>2.7413108283387784</v>
      </c>
      <c r="I18" s="14">
        <f t="shared" si="1"/>
        <v>2.6571966002210874</v>
      </c>
      <c r="J18" s="14">
        <f t="shared" si="1"/>
        <v>2.5910961798744014</v>
      </c>
      <c r="K18" s="14">
        <f t="shared" si="1"/>
        <v>2.5376665388806519</v>
      </c>
      <c r="L18" s="14">
        <f t="shared" si="1"/>
        <v>2.4935132212816078</v>
      </c>
      <c r="M18" s="14">
        <f t="shared" si="1"/>
        <v>2.352222762807386</v>
      </c>
      <c r="N18" s="14">
        <f t="shared" si="1"/>
        <v>2.2755695852259965</v>
      </c>
      <c r="O18" s="14">
        <f t="shared" si="1"/>
        <v>2.1938409229080444</v>
      </c>
      <c r="P18" s="14">
        <f t="shared" si="1"/>
        <v>2.1239993106180366</v>
      </c>
      <c r="Q18" s="14">
        <f t="shared" si="1"/>
        <v>2.0684547157838455</v>
      </c>
      <c r="R18" s="14">
        <f t="shared" si="1"/>
        <v>2.0156825611735174</v>
      </c>
      <c r="S18" s="14">
        <f t="shared" si="1"/>
        <v>2.0102413453639727</v>
      </c>
    </row>
    <row r="19" spans="2:19" x14ac:dyDescent="0.25">
      <c r="B19" s="18">
        <v>17</v>
      </c>
      <c r="C19" s="14">
        <f t="shared" si="0"/>
        <v>4.4513217724681331</v>
      </c>
      <c r="D19" s="14">
        <f t="shared" ref="D19:S34" si="3">FINV(0.05,D$2,$B19)</f>
        <v>3.5915305684750827</v>
      </c>
      <c r="E19" s="14">
        <f t="shared" si="3"/>
        <v>3.1967768409433446</v>
      </c>
      <c r="F19" s="14">
        <f t="shared" si="3"/>
        <v>2.9647081100410797</v>
      </c>
      <c r="G19" s="14">
        <f t="shared" si="3"/>
        <v>2.8099961745295974</v>
      </c>
      <c r="H19" s="14">
        <f t="shared" si="3"/>
        <v>2.6986599016298731</v>
      </c>
      <c r="I19" s="14">
        <f t="shared" si="3"/>
        <v>2.6142990451333183</v>
      </c>
      <c r="J19" s="14">
        <f t="shared" si="3"/>
        <v>2.5479553577698537</v>
      </c>
      <c r="K19" s="14">
        <f t="shared" si="3"/>
        <v>2.4942914945641954</v>
      </c>
      <c r="L19" s="14">
        <f t="shared" si="3"/>
        <v>2.4499155003942468</v>
      </c>
      <c r="M19" s="14">
        <f t="shared" si="3"/>
        <v>2.3076926720809765</v>
      </c>
      <c r="N19" s="14">
        <f t="shared" si="3"/>
        <v>2.2303542821753983</v>
      </c>
      <c r="O19" s="14">
        <f t="shared" si="3"/>
        <v>2.1477083618474029</v>
      </c>
      <c r="P19" s="14">
        <f t="shared" si="3"/>
        <v>2.0768876436398838</v>
      </c>
      <c r="Q19" s="14">
        <f t="shared" si="3"/>
        <v>2.0204013665262912</v>
      </c>
      <c r="R19" s="14">
        <f t="shared" si="3"/>
        <v>1.9665677496295215</v>
      </c>
      <c r="S19" s="14">
        <f t="shared" si="3"/>
        <v>1.9610063849866808</v>
      </c>
    </row>
    <row r="20" spans="2:19" x14ac:dyDescent="0.25">
      <c r="B20" s="18">
        <v>18</v>
      </c>
      <c r="C20" s="14">
        <f t="shared" si="0"/>
        <v>4.4138734191705664</v>
      </c>
      <c r="D20" s="14">
        <f t="shared" si="3"/>
        <v>3.5545571456617879</v>
      </c>
      <c r="E20" s="14">
        <f t="shared" si="3"/>
        <v>3.1599075898007243</v>
      </c>
      <c r="F20" s="14">
        <f t="shared" si="3"/>
        <v>2.9277441728071834</v>
      </c>
      <c r="G20" s="14">
        <f t="shared" si="3"/>
        <v>2.77285315299783</v>
      </c>
      <c r="H20" s="14">
        <f t="shared" si="3"/>
        <v>2.6613045229279009</v>
      </c>
      <c r="I20" s="14">
        <f t="shared" si="3"/>
        <v>2.5767217292599147</v>
      </c>
      <c r="J20" s="14">
        <f t="shared" si="3"/>
        <v>2.5101578953835757</v>
      </c>
      <c r="K20" s="14">
        <f t="shared" si="3"/>
        <v>2.4562811491592669</v>
      </c>
      <c r="L20" s="14">
        <f t="shared" si="3"/>
        <v>2.4117020398339202</v>
      </c>
      <c r="M20" s="14">
        <f t="shared" si="3"/>
        <v>2.2686221916065192</v>
      </c>
      <c r="N20" s="14">
        <f t="shared" si="3"/>
        <v>2.1906479255678022</v>
      </c>
      <c r="O20" s="14">
        <f t="shared" si="3"/>
        <v>2.107143281868872</v>
      </c>
      <c r="P20" s="14">
        <f t="shared" si="3"/>
        <v>2.0353965762149335</v>
      </c>
      <c r="Q20" s="14">
        <f t="shared" si="3"/>
        <v>1.9780104793183744</v>
      </c>
      <c r="R20" s="14">
        <f t="shared" si="3"/>
        <v>1.9231514426122196</v>
      </c>
      <c r="S20" s="14">
        <f t="shared" si="3"/>
        <v>1.9174732463256561</v>
      </c>
    </row>
    <row r="21" spans="2:19" x14ac:dyDescent="0.25">
      <c r="B21" s="18">
        <v>19</v>
      </c>
      <c r="C21" s="14">
        <f t="shared" si="0"/>
        <v>4.3807496923317979</v>
      </c>
      <c r="D21" s="14">
        <f t="shared" si="3"/>
        <v>3.521893260578826</v>
      </c>
      <c r="E21" s="14">
        <f t="shared" si="3"/>
        <v>3.1273500051133998</v>
      </c>
      <c r="F21" s="14">
        <f t="shared" si="3"/>
        <v>2.8951073075078422</v>
      </c>
      <c r="G21" s="14">
        <f t="shared" si="3"/>
        <v>2.7400575416853457</v>
      </c>
      <c r="H21" s="14">
        <f t="shared" si="3"/>
        <v>2.628318038338513</v>
      </c>
      <c r="I21" s="14">
        <f t="shared" si="3"/>
        <v>2.5435343014297049</v>
      </c>
      <c r="J21" s="14">
        <f t="shared" si="3"/>
        <v>2.4767701474512962</v>
      </c>
      <c r="K21" s="14">
        <f t="shared" si="3"/>
        <v>2.4226989371239691</v>
      </c>
      <c r="L21" s="14">
        <f t="shared" si="3"/>
        <v>2.3779336872898322</v>
      </c>
      <c r="M21" s="14">
        <f t="shared" si="3"/>
        <v>2.2340629220066179</v>
      </c>
      <c r="N21" s="14">
        <f t="shared" si="3"/>
        <v>2.1554966371315096</v>
      </c>
      <c r="O21" s="14">
        <f t="shared" si="3"/>
        <v>2.071185883598436</v>
      </c>
      <c r="P21" s="14">
        <f t="shared" si="3"/>
        <v>1.9985614824699247</v>
      </c>
      <c r="Q21" s="14">
        <f t="shared" si="3"/>
        <v>1.9403139685861968</v>
      </c>
      <c r="R21" s="14">
        <f t="shared" si="3"/>
        <v>1.8844627056937706</v>
      </c>
      <c r="S21" s="14">
        <f t="shared" si="3"/>
        <v>1.8786707254969308</v>
      </c>
    </row>
    <row r="22" spans="2:19" x14ac:dyDescent="0.25">
      <c r="B22" s="18">
        <v>20</v>
      </c>
      <c r="C22" s="14">
        <f t="shared" si="0"/>
        <v>4.3512435033292896</v>
      </c>
      <c r="D22" s="14">
        <f t="shared" si="3"/>
        <v>3.492828476735633</v>
      </c>
      <c r="E22" s="14">
        <f t="shared" si="3"/>
        <v>3.0983912121407795</v>
      </c>
      <c r="F22" s="14">
        <f t="shared" si="3"/>
        <v>2.8660814020156589</v>
      </c>
      <c r="G22" s="14">
        <f t="shared" si="3"/>
        <v>2.7108898372096917</v>
      </c>
      <c r="H22" s="14">
        <f t="shared" si="3"/>
        <v>2.5989777115642028</v>
      </c>
      <c r="I22" s="14">
        <f t="shared" si="3"/>
        <v>2.5140110629988341</v>
      </c>
      <c r="J22" s="14">
        <f t="shared" si="3"/>
        <v>2.4470637479798238</v>
      </c>
      <c r="K22" s="14">
        <f t="shared" si="3"/>
        <v>2.39281410844228</v>
      </c>
      <c r="L22" s="14">
        <f t="shared" si="3"/>
        <v>2.3478775669983114</v>
      </c>
      <c r="M22" s="14">
        <f t="shared" si="3"/>
        <v>2.2032742895611666</v>
      </c>
      <c r="N22" s="14">
        <f t="shared" si="3"/>
        <v>2.1241552129197361</v>
      </c>
      <c r="O22" s="14">
        <f t="shared" si="3"/>
        <v>2.0390859041820075</v>
      </c>
      <c r="P22" s="14">
        <f t="shared" si="3"/>
        <v>1.965627939505292</v>
      </c>
      <c r="Q22" s="14">
        <f t="shared" si="3"/>
        <v>1.9065544200411884</v>
      </c>
      <c r="R22" s="14">
        <f t="shared" si="3"/>
        <v>1.8497416706170855</v>
      </c>
      <c r="S22" s="14">
        <f t="shared" si="3"/>
        <v>1.8438387231309985</v>
      </c>
    </row>
    <row r="23" spans="2:19" x14ac:dyDescent="0.25">
      <c r="B23" s="18">
        <v>21</v>
      </c>
      <c r="C23" s="14">
        <f t="shared" si="0"/>
        <v>4.3247937431830454</v>
      </c>
      <c r="D23" s="14">
        <f t="shared" si="3"/>
        <v>3.4668001115424172</v>
      </c>
      <c r="E23" s="14">
        <f t="shared" si="3"/>
        <v>3.0724669863968779</v>
      </c>
      <c r="F23" s="14">
        <f t="shared" si="3"/>
        <v>2.8400998074753825</v>
      </c>
      <c r="G23" s="14">
        <f t="shared" si="3"/>
        <v>2.6847807301748476</v>
      </c>
      <c r="H23" s="14">
        <f t="shared" si="3"/>
        <v>2.5727116405095254</v>
      </c>
      <c r="I23" s="14">
        <f t="shared" si="3"/>
        <v>2.487577703722041</v>
      </c>
      <c r="J23" s="14">
        <f t="shared" si="3"/>
        <v>2.4204621973544564</v>
      </c>
      <c r="K23" s="14">
        <f t="shared" si="3"/>
        <v>2.3660481920354548</v>
      </c>
      <c r="L23" s="14">
        <f t="shared" si="3"/>
        <v>2.3209534393074382</v>
      </c>
      <c r="M23" s="14">
        <f t="shared" si="3"/>
        <v>2.1756695725717052</v>
      </c>
      <c r="N23" s="14">
        <f t="shared" si="3"/>
        <v>2.096032976558122</v>
      </c>
      <c r="O23" s="14">
        <f t="shared" si="3"/>
        <v>2.0102483000593172</v>
      </c>
      <c r="P23" s="14">
        <f t="shared" si="3"/>
        <v>1.935997279988545</v>
      </c>
      <c r="Q23" s="14">
        <f t="shared" si="3"/>
        <v>1.8761305504862087</v>
      </c>
      <c r="R23" s="14">
        <f t="shared" si="3"/>
        <v>1.8183849146535069</v>
      </c>
      <c r="S23" s="14">
        <f t="shared" si="3"/>
        <v>1.8123736158061505</v>
      </c>
    </row>
    <row r="24" spans="2:19" x14ac:dyDescent="0.25">
      <c r="B24" s="18">
        <v>22</v>
      </c>
      <c r="C24" s="14">
        <f t="shared" si="0"/>
        <v>4.3009495017776587</v>
      </c>
      <c r="D24" s="14">
        <f t="shared" si="3"/>
        <v>3.4433567793667246</v>
      </c>
      <c r="E24" s="14">
        <f t="shared" si="3"/>
        <v>3.0491249886524128</v>
      </c>
      <c r="F24" s="14">
        <f t="shared" si="3"/>
        <v>2.8167083396402548</v>
      </c>
      <c r="G24" s="14">
        <f t="shared" si="3"/>
        <v>2.6612739171180357</v>
      </c>
      <c r="H24" s="14">
        <f t="shared" si="3"/>
        <v>2.5490614138436585</v>
      </c>
      <c r="I24" s="14">
        <f t="shared" si="3"/>
        <v>2.4637738299608096</v>
      </c>
      <c r="J24" s="14">
        <f t="shared" si="3"/>
        <v>2.3965032837639266</v>
      </c>
      <c r="K24" s="14">
        <f t="shared" si="3"/>
        <v>2.341937327665792</v>
      </c>
      <c r="L24" s="14">
        <f t="shared" si="3"/>
        <v>2.2966959569377261</v>
      </c>
      <c r="M24" s="14">
        <f t="shared" si="3"/>
        <v>2.150777912196955</v>
      </c>
      <c r="N24" s="14">
        <f t="shared" si="3"/>
        <v>2.0706556612429461</v>
      </c>
      <c r="O24" s="14">
        <f t="shared" si="3"/>
        <v>1.9841950017136885</v>
      </c>
      <c r="P24" s="14">
        <f t="shared" si="3"/>
        <v>1.9091882500129203</v>
      </c>
      <c r="Q24" s="14">
        <f t="shared" si="3"/>
        <v>1.8485587970903099</v>
      </c>
      <c r="R24" s="14">
        <f t="shared" si="3"/>
        <v>1.7899069908057978</v>
      </c>
      <c r="S24" s="14">
        <f t="shared" si="3"/>
        <v>1.7837897804493026</v>
      </c>
    </row>
    <row r="25" spans="2:19" x14ac:dyDescent="0.25">
      <c r="B25" s="18">
        <v>23</v>
      </c>
      <c r="C25" s="14">
        <f t="shared" si="0"/>
        <v>4.2793443091446495</v>
      </c>
      <c r="D25" s="14">
        <f t="shared" si="3"/>
        <v>3.4221322078611793</v>
      </c>
      <c r="E25" s="14">
        <f t="shared" si="3"/>
        <v>3.0279983823321985</v>
      </c>
      <c r="F25" s="14">
        <f t="shared" si="3"/>
        <v>2.7955387373613885</v>
      </c>
      <c r="G25" s="14">
        <f t="shared" si="3"/>
        <v>2.6399994260529942</v>
      </c>
      <c r="H25" s="14">
        <f t="shared" si="3"/>
        <v>2.5276553252421778</v>
      </c>
      <c r="I25" s="14">
        <f t="shared" si="3"/>
        <v>2.442226085684859</v>
      </c>
      <c r="J25" s="14">
        <f t="shared" si="3"/>
        <v>2.3748121258206289</v>
      </c>
      <c r="K25" s="14">
        <f t="shared" si="3"/>
        <v>2.3201052423166302</v>
      </c>
      <c r="L25" s="14">
        <f t="shared" si="3"/>
        <v>2.2747275850332507</v>
      </c>
      <c r="M25" s="14">
        <f t="shared" si="3"/>
        <v>2.1282170476745299</v>
      </c>
      <c r="N25" s="14">
        <f t="shared" si="3"/>
        <v>2.0476380468629714</v>
      </c>
      <c r="O25" s="14">
        <f t="shared" si="3"/>
        <v>1.9605374535103979</v>
      </c>
      <c r="P25" s="14">
        <f t="shared" si="3"/>
        <v>1.8848094749833517</v>
      </c>
      <c r="Q25" s="14">
        <f t="shared" si="3"/>
        <v>1.8234457312541779</v>
      </c>
      <c r="R25" s="14">
        <f t="shared" si="3"/>
        <v>1.763912797158059</v>
      </c>
      <c r="S25" s="14">
        <f t="shared" si="3"/>
        <v>1.7576919593258076</v>
      </c>
    </row>
    <row r="26" spans="2:19" x14ac:dyDescent="0.25">
      <c r="B26" s="18">
        <v>24</v>
      </c>
      <c r="C26" s="14">
        <f t="shared" si="0"/>
        <v>4.2596772726902348</v>
      </c>
      <c r="D26" s="14">
        <f t="shared" si="3"/>
        <v>3.4028261053501945</v>
      </c>
      <c r="E26" s="14">
        <f t="shared" si="3"/>
        <v>3.0087865704473615</v>
      </c>
      <c r="F26" s="14">
        <f t="shared" si="3"/>
        <v>2.7762892892514786</v>
      </c>
      <c r="G26" s="14">
        <f t="shared" si="3"/>
        <v>2.6206541478628855</v>
      </c>
      <c r="H26" s="14">
        <f t="shared" si="3"/>
        <v>2.5081888234232559</v>
      </c>
      <c r="I26" s="14">
        <f t="shared" si="3"/>
        <v>2.4226285334209159</v>
      </c>
      <c r="J26" s="14">
        <f t="shared" si="3"/>
        <v>2.3550814948462078</v>
      </c>
      <c r="K26" s="14">
        <f t="shared" si="3"/>
        <v>2.3002435225148403</v>
      </c>
      <c r="L26" s="14">
        <f t="shared" si="3"/>
        <v>2.2547388307326033</v>
      </c>
      <c r="M26" s="14">
        <f t="shared" si="3"/>
        <v>2.1076734040321199</v>
      </c>
      <c r="N26" s="14">
        <f t="shared" si="3"/>
        <v>2.0266639715539498</v>
      </c>
      <c r="O26" s="14">
        <f t="shared" si="3"/>
        <v>1.9389565493538539</v>
      </c>
      <c r="P26" s="14">
        <f t="shared" si="3"/>
        <v>1.8625393376060164</v>
      </c>
      <c r="Q26" s="14">
        <f t="shared" si="3"/>
        <v>1.8004678962572562</v>
      </c>
      <c r="R26" s="14">
        <f t="shared" si="3"/>
        <v>1.7400773802174323</v>
      </c>
      <c r="S26" s="14">
        <f t="shared" si="3"/>
        <v>1.7337550600303986</v>
      </c>
    </row>
    <row r="27" spans="2:19" x14ac:dyDescent="0.25">
      <c r="B27" s="18">
        <v>25</v>
      </c>
      <c r="C27" s="14">
        <f t="shared" si="0"/>
        <v>4.2416990502771483</v>
      </c>
      <c r="D27" s="14">
        <f t="shared" si="3"/>
        <v>3.3851899614491709</v>
      </c>
      <c r="E27" s="14">
        <f t="shared" si="3"/>
        <v>2.9912409095499513</v>
      </c>
      <c r="F27" s="14">
        <f t="shared" si="3"/>
        <v>2.7587104697176335</v>
      </c>
      <c r="G27" s="14">
        <f t="shared" si="3"/>
        <v>2.6029874027870616</v>
      </c>
      <c r="H27" s="14">
        <f t="shared" si="3"/>
        <v>2.4904100180874127</v>
      </c>
      <c r="I27" s="14">
        <f t="shared" si="3"/>
        <v>2.4047281081005818</v>
      </c>
      <c r="J27" s="14">
        <f t="shared" si="3"/>
        <v>2.3370572240603038</v>
      </c>
      <c r="K27" s="14">
        <f t="shared" si="3"/>
        <v>2.2820969851989057</v>
      </c>
      <c r="L27" s="14">
        <f t="shared" si="3"/>
        <v>2.2364735810505119</v>
      </c>
      <c r="M27" s="14">
        <f t="shared" si="3"/>
        <v>2.0888873192987276</v>
      </c>
      <c r="N27" s="14">
        <f t="shared" si="3"/>
        <v>2.0074714988038003</v>
      </c>
      <c r="O27" s="14">
        <f t="shared" si="3"/>
        <v>1.9191877395511303</v>
      </c>
      <c r="P27" s="14">
        <f t="shared" si="3"/>
        <v>1.8421110389522612</v>
      </c>
      <c r="Q27" s="14">
        <f t="shared" si="3"/>
        <v>1.779356836433168</v>
      </c>
      <c r="R27" s="14">
        <f t="shared" si="3"/>
        <v>1.7181309371363718</v>
      </c>
      <c r="S27" s="14">
        <f t="shared" si="3"/>
        <v>1.7117091550839512</v>
      </c>
    </row>
    <row r="28" spans="2:19" x14ac:dyDescent="0.25">
      <c r="B28" s="18">
        <v>30</v>
      </c>
      <c r="C28" s="14">
        <f t="shared" si="0"/>
        <v>4.1708767857666915</v>
      </c>
      <c r="D28" s="14">
        <f t="shared" si="3"/>
        <v>3.3158295010135221</v>
      </c>
      <c r="E28" s="14">
        <f t="shared" si="3"/>
        <v>2.9222771906450378</v>
      </c>
      <c r="F28" s="14">
        <f t="shared" si="3"/>
        <v>2.6896275736914181</v>
      </c>
      <c r="G28" s="14">
        <f t="shared" si="3"/>
        <v>2.5335545475592705</v>
      </c>
      <c r="H28" s="14">
        <f t="shared" si="3"/>
        <v>2.4205231885575733</v>
      </c>
      <c r="I28" s="14">
        <f t="shared" si="3"/>
        <v>2.334343964844781</v>
      </c>
      <c r="J28" s="14">
        <f t="shared" si="3"/>
        <v>2.2661632741381426</v>
      </c>
      <c r="K28" s="14">
        <f t="shared" si="3"/>
        <v>2.2106969833035763</v>
      </c>
      <c r="L28" s="14">
        <f t="shared" si="3"/>
        <v>2.164579917125474</v>
      </c>
      <c r="M28" s="14">
        <f t="shared" si="3"/>
        <v>2.0148036912954894</v>
      </c>
      <c r="N28" s="14">
        <f t="shared" si="3"/>
        <v>1.9316534752369297</v>
      </c>
      <c r="O28" s="14">
        <f t="shared" si="3"/>
        <v>1.8408716891117587</v>
      </c>
      <c r="P28" s="14">
        <f t="shared" si="3"/>
        <v>1.7608791829480261</v>
      </c>
      <c r="Q28" s="14">
        <f t="shared" si="3"/>
        <v>1.6950371564724307</v>
      </c>
      <c r="R28" s="14">
        <f t="shared" si="3"/>
        <v>1.6299282384238551</v>
      </c>
      <c r="S28" s="14">
        <f t="shared" si="3"/>
        <v>1.6230358587981553</v>
      </c>
    </row>
    <row r="29" spans="2:19" x14ac:dyDescent="0.25">
      <c r="B29" s="18">
        <v>40</v>
      </c>
      <c r="C29" s="14">
        <f t="shared" si="0"/>
        <v>4.0847457333016566</v>
      </c>
      <c r="D29" s="14">
        <f t="shared" si="3"/>
        <v>3.2317269928308443</v>
      </c>
      <c r="E29" s="14">
        <f t="shared" si="3"/>
        <v>2.8387453980206416</v>
      </c>
      <c r="F29" s="14">
        <f t="shared" si="3"/>
        <v>2.6059749491238664</v>
      </c>
      <c r="G29" s="14">
        <f t="shared" si="3"/>
        <v>2.4494664263887103</v>
      </c>
      <c r="H29" s="14">
        <f t="shared" si="3"/>
        <v>2.3358524047916633</v>
      </c>
      <c r="I29" s="14">
        <f t="shared" si="3"/>
        <v>2.2490243251473858</v>
      </c>
      <c r="J29" s="14">
        <f t="shared" si="3"/>
        <v>2.1801704532006414</v>
      </c>
      <c r="K29" s="14">
        <f t="shared" si="3"/>
        <v>2.1240292640166967</v>
      </c>
      <c r="L29" s="14">
        <f t="shared" si="3"/>
        <v>2.0772480464172101</v>
      </c>
      <c r="M29" s="14">
        <f t="shared" si="3"/>
        <v>1.9244628235276697</v>
      </c>
      <c r="N29" s="14">
        <f t="shared" si="3"/>
        <v>1.8388593490242173</v>
      </c>
      <c r="O29" s="14">
        <f t="shared" si="3"/>
        <v>1.7444319643207373</v>
      </c>
      <c r="P29" s="14">
        <f t="shared" si="3"/>
        <v>1.6600031455725586</v>
      </c>
      <c r="Q29" s="14">
        <f t="shared" si="3"/>
        <v>1.5892242030915102</v>
      </c>
      <c r="R29" s="14">
        <f t="shared" si="3"/>
        <v>1.5174995071560717</v>
      </c>
      <c r="S29" s="14">
        <f t="shared" si="3"/>
        <v>1.5097704066392554</v>
      </c>
    </row>
    <row r="30" spans="2:19" x14ac:dyDescent="0.25">
      <c r="B30" s="18">
        <v>50</v>
      </c>
      <c r="C30" s="14">
        <f t="shared" si="0"/>
        <v>4.0343097068029978</v>
      </c>
      <c r="D30" s="14">
        <f t="shared" si="3"/>
        <v>3.1826098520427748</v>
      </c>
      <c r="E30" s="14">
        <f t="shared" si="3"/>
        <v>2.7900084064022015</v>
      </c>
      <c r="F30" s="14">
        <f t="shared" si="3"/>
        <v>2.5571791499763585</v>
      </c>
      <c r="G30" s="14">
        <f t="shared" si="3"/>
        <v>2.4004091270992869</v>
      </c>
      <c r="H30" s="14">
        <f t="shared" si="3"/>
        <v>2.2864359041780218</v>
      </c>
      <c r="I30" s="14">
        <f t="shared" si="3"/>
        <v>2.1992020871211531</v>
      </c>
      <c r="J30" s="14">
        <f t="shared" si="3"/>
        <v>2.1299227591797312</v>
      </c>
      <c r="K30" s="14">
        <f t="shared" si="3"/>
        <v>2.0733511634746224</v>
      </c>
      <c r="L30" s="14">
        <f t="shared" si="3"/>
        <v>2.0261429611711046</v>
      </c>
      <c r="M30" s="14">
        <f t="shared" si="3"/>
        <v>1.8713839777021888</v>
      </c>
      <c r="N30" s="14">
        <f t="shared" si="3"/>
        <v>1.7841248184049192</v>
      </c>
      <c r="O30" s="14">
        <f t="shared" si="3"/>
        <v>1.6871569308783341</v>
      </c>
      <c r="P30" s="14">
        <f t="shared" si="3"/>
        <v>1.5994954668354424</v>
      </c>
      <c r="Q30" s="14">
        <f t="shared" si="3"/>
        <v>1.5249111842031526</v>
      </c>
      <c r="R30" s="14">
        <f t="shared" si="3"/>
        <v>1.4476749909692834</v>
      </c>
      <c r="S30" s="14">
        <f t="shared" si="3"/>
        <v>1.4392098384727328</v>
      </c>
    </row>
    <row r="31" spans="2:19" x14ac:dyDescent="0.25">
      <c r="B31" s="18">
        <v>60</v>
      </c>
      <c r="C31" s="14">
        <f t="shared" si="0"/>
        <v>4.001191376754992</v>
      </c>
      <c r="D31" s="14">
        <f t="shared" si="3"/>
        <v>3.1504113105827263</v>
      </c>
      <c r="E31" s="14">
        <f t="shared" si="3"/>
        <v>2.7580782958425822</v>
      </c>
      <c r="F31" s="14">
        <f t="shared" si="3"/>
        <v>2.5252151019828779</v>
      </c>
      <c r="G31" s="14">
        <f t="shared" si="3"/>
        <v>2.3682702357010696</v>
      </c>
      <c r="H31" s="14">
        <f t="shared" si="3"/>
        <v>2.2540530098570333</v>
      </c>
      <c r="I31" s="14">
        <f t="shared" si="3"/>
        <v>2.1665411560494183</v>
      </c>
      <c r="J31" s="14">
        <f t="shared" si="3"/>
        <v>2.0969683125159482</v>
      </c>
      <c r="K31" s="14">
        <f t="shared" si="3"/>
        <v>2.0400980554764687</v>
      </c>
      <c r="L31" s="14">
        <f t="shared" si="3"/>
        <v>1.9925919966294188</v>
      </c>
      <c r="M31" s="14">
        <f t="shared" si="3"/>
        <v>1.8364373601871415</v>
      </c>
      <c r="N31" s="14">
        <f t="shared" si="3"/>
        <v>1.7479841331228561</v>
      </c>
      <c r="O31" s="14">
        <f t="shared" si="3"/>
        <v>1.649141009021406</v>
      </c>
      <c r="P31" s="14">
        <f t="shared" si="3"/>
        <v>1.5590110860342454</v>
      </c>
      <c r="Q31" s="14">
        <f t="shared" si="3"/>
        <v>1.4813859231215802</v>
      </c>
      <c r="R31" s="14">
        <f t="shared" si="3"/>
        <v>1.3994317626198627</v>
      </c>
      <c r="S31" s="14">
        <f t="shared" si="3"/>
        <v>1.3903036675672129</v>
      </c>
    </row>
    <row r="32" spans="2:19" x14ac:dyDescent="0.25">
      <c r="B32" s="18">
        <v>100</v>
      </c>
      <c r="C32" s="14">
        <f t="shared" si="0"/>
        <v>3.9361429863126585</v>
      </c>
      <c r="D32" s="14">
        <f t="shared" si="3"/>
        <v>3.0872958927489331</v>
      </c>
      <c r="E32" s="14">
        <f t="shared" si="3"/>
        <v>2.6955342548881398</v>
      </c>
      <c r="F32" s="14">
        <f t="shared" si="3"/>
        <v>2.4626149259116423</v>
      </c>
      <c r="G32" s="14">
        <f t="shared" si="3"/>
        <v>2.3053182416752289</v>
      </c>
      <c r="H32" s="14">
        <f t="shared" si="3"/>
        <v>2.1906009404290376</v>
      </c>
      <c r="I32" s="14">
        <f t="shared" si="3"/>
        <v>2.1025132945527765</v>
      </c>
      <c r="J32" s="14">
        <f t="shared" si="3"/>
        <v>2.0323275918484347</v>
      </c>
      <c r="K32" s="14">
        <f t="shared" si="3"/>
        <v>1.9748291982587596</v>
      </c>
      <c r="L32" s="14">
        <f t="shared" si="3"/>
        <v>1.9266924887545498</v>
      </c>
      <c r="M32" s="14">
        <f t="shared" si="3"/>
        <v>1.7675300555665774</v>
      </c>
      <c r="N32" s="14">
        <f t="shared" si="3"/>
        <v>1.6764342497531706</v>
      </c>
      <c r="O32" s="14">
        <f t="shared" si="3"/>
        <v>1.5733023498289893</v>
      </c>
      <c r="P32" s="14">
        <f t="shared" si="3"/>
        <v>1.4772313159714607</v>
      </c>
      <c r="Q32" s="14">
        <f t="shared" si="3"/>
        <v>1.3917195516552199</v>
      </c>
      <c r="R32" s="14">
        <f t="shared" si="3"/>
        <v>1.2958092227361666</v>
      </c>
      <c r="S32" s="14">
        <f t="shared" si="3"/>
        <v>1.284496498816277</v>
      </c>
    </row>
    <row r="33" spans="2:19" x14ac:dyDescent="0.25">
      <c r="B33" s="18">
        <v>200</v>
      </c>
      <c r="C33" s="14">
        <f t="shared" si="0"/>
        <v>3.8883747167816729</v>
      </c>
      <c r="D33" s="14">
        <f t="shared" si="3"/>
        <v>3.041055791125248</v>
      </c>
      <c r="E33" s="14">
        <f t="shared" si="3"/>
        <v>2.6497516433979591</v>
      </c>
      <c r="F33" s="14">
        <f t="shared" si="3"/>
        <v>2.4167997269534731</v>
      </c>
      <c r="G33" s="14">
        <f t="shared" si="3"/>
        <v>2.2592365296661323</v>
      </c>
      <c r="H33" s="14">
        <f t="shared" si="3"/>
        <v>2.1441325480932862</v>
      </c>
      <c r="I33" s="14">
        <f t="shared" si="3"/>
        <v>2.0555943165696848</v>
      </c>
      <c r="J33" s="14">
        <f t="shared" si="3"/>
        <v>1.9849243648217672</v>
      </c>
      <c r="K33" s="14">
        <f t="shared" si="3"/>
        <v>1.9269253245578002</v>
      </c>
      <c r="L33" s="14">
        <f t="shared" si="3"/>
        <v>1.8782818596080968</v>
      </c>
      <c r="M33" s="14">
        <f t="shared" si="3"/>
        <v>1.7166484630872159</v>
      </c>
      <c r="N33" s="14">
        <f t="shared" si="3"/>
        <v>1.623306664387385</v>
      </c>
      <c r="O33" s="14">
        <f t="shared" si="3"/>
        <v>1.5163651354237777</v>
      </c>
      <c r="P33" s="14">
        <f t="shared" si="3"/>
        <v>1.4146187976542872</v>
      </c>
      <c r="Q33" s="14">
        <f t="shared" si="3"/>
        <v>1.3206374592426364</v>
      </c>
      <c r="R33" s="14">
        <f t="shared" si="3"/>
        <v>1.2054144852121371</v>
      </c>
      <c r="S33" s="14">
        <f t="shared" si="3"/>
        <v>1.1902636003414777</v>
      </c>
    </row>
    <row r="34" spans="2:19" x14ac:dyDescent="0.25">
      <c r="B34" s="18">
        <v>1000</v>
      </c>
      <c r="C34" s="14">
        <f t="shared" si="0"/>
        <v>3.8507746681385955</v>
      </c>
      <c r="D34" s="14">
        <f t="shared" si="3"/>
        <v>3.0047246355778658</v>
      </c>
      <c r="E34" s="14">
        <f t="shared" si="3"/>
        <v>2.613803580693618</v>
      </c>
      <c r="F34" s="14">
        <f t="shared" si="3"/>
        <v>2.3808309958597729</v>
      </c>
      <c r="G34" s="14">
        <f t="shared" si="3"/>
        <v>2.2230524524675825</v>
      </c>
      <c r="H34" s="14">
        <f t="shared" si="3"/>
        <v>2.1076312504773362</v>
      </c>
      <c r="I34" s="14">
        <f t="shared" si="3"/>
        <v>2.0187199721431717</v>
      </c>
      <c r="J34" s="14">
        <f t="shared" si="3"/>
        <v>1.9476460413421519</v>
      </c>
      <c r="K34" s="14">
        <f t="shared" si="3"/>
        <v>1.8892264190513233</v>
      </c>
      <c r="L34" s="14">
        <f t="shared" si="3"/>
        <v>1.8401544028743606</v>
      </c>
      <c r="M34" s="14">
        <f t="shared" si="3"/>
        <v>1.6763920009155135</v>
      </c>
      <c r="N34" s="14">
        <f t="shared" si="3"/>
        <v>1.5810569065884235</v>
      </c>
      <c r="O34" s="14">
        <f t="shared" si="3"/>
        <v>1.4705935071882177</v>
      </c>
      <c r="P34" s="14">
        <f t="shared" si="3"/>
        <v>1.363203262595029</v>
      </c>
      <c r="Q34" s="14">
        <f t="shared" si="3"/>
        <v>1.2595735173024789</v>
      </c>
      <c r="R34" s="14">
        <f t="shared" si="3"/>
        <v>1.1096882902429865</v>
      </c>
      <c r="S34" s="14">
        <f t="shared" ref="D34:S35" si="4">FINV(0.05,S$2,$B34)</f>
        <v>1.0817647987195533</v>
      </c>
    </row>
    <row r="35" spans="2:19" x14ac:dyDescent="0.25">
      <c r="B35" s="15">
        <v>10000</v>
      </c>
      <c r="C35" s="14">
        <f t="shared" si="0"/>
        <v>3.8423889008672738</v>
      </c>
      <c r="D35" s="14">
        <f t="shared" si="4"/>
        <v>2.9966298939990406</v>
      </c>
      <c r="E35" s="14">
        <f t="shared" si="4"/>
        <v>2.6057970722909158</v>
      </c>
      <c r="F35" s="14">
        <f t="shared" si="4"/>
        <v>2.3728204636736896</v>
      </c>
      <c r="G35" s="14">
        <f t="shared" si="4"/>
        <v>2.2149931674074903</v>
      </c>
      <c r="H35" s="14">
        <f t="shared" si="4"/>
        <v>2.0994995703450687</v>
      </c>
      <c r="I35" s="14">
        <f t="shared" si="4"/>
        <v>2.0105027334329679</v>
      </c>
      <c r="J35" s="14">
        <f t="shared" si="4"/>
        <v>1.9393357607030464</v>
      </c>
      <c r="K35" s="14">
        <f t="shared" si="4"/>
        <v>1.8808188951409863</v>
      </c>
      <c r="L35" s="14">
        <f t="shared" si="4"/>
        <v>1.831647421921065</v>
      </c>
      <c r="M35" s="14">
        <f t="shared" si="4"/>
        <v>1.667385601175071</v>
      </c>
      <c r="N35" s="14">
        <f t="shared" si="4"/>
        <v>1.5715747551151011</v>
      </c>
      <c r="O35" s="14">
        <f t="shared" si="4"/>
        <v>1.4602496454044438</v>
      </c>
      <c r="P35" s="14">
        <f t="shared" si="4"/>
        <v>1.3514121853348655</v>
      </c>
      <c r="Q35" s="14">
        <f t="shared" si="4"/>
        <v>1.2450564928030787</v>
      </c>
      <c r="R35" s="14">
        <f t="shared" si="4"/>
        <v>1.0787135411220972</v>
      </c>
      <c r="S35" s="14">
        <f t="shared" si="4"/>
        <v>1.0334457804801565</v>
      </c>
    </row>
  </sheetData>
  <sheetProtection sheet="1" objects="1" scenarios="1"/>
  <phoneticPr fontId="0" type="noConversion"/>
  <printOptions horizontalCentered="1" verticalCentered="1" gridLines="1"/>
  <pageMargins left="0.74803149606299213" right="0.74803149606299213" top="0.98425196850393704" bottom="0.98425196850393704" header="0.51181102362204722" footer="0.51181102362204722"/>
  <pageSetup scale="95" fitToWidth="2" orientation="portrait" r:id="rId1"/>
  <headerFooter alignWithMargins="0">
    <oddHeader xml:space="preserve">&amp;L&amp;"Times New Roman,Bold"&amp;12ENGI 4421&amp;C&amp;"Times New Roman,Bold"&amp;12 Critical Values of the  F distribution
(a = .05) &amp;R&amp;"Lincoln,Regular"&amp;16Dr. G.H. George&amp;"Times New Roman,Regular"&amp;12  </oddHeader>
    <oddFooter>&amp;L&amp;F - &amp;A&amp;R&amp;D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Summary</vt:lpstr>
      <vt:lpstr>1%</vt:lpstr>
      <vt:lpstr>5%</vt:lpstr>
      <vt:lpstr>'1%'!Print_Area</vt:lpstr>
      <vt:lpstr>'5%'!Print_Area</vt:lpstr>
      <vt:lpstr>'1%'!Print_Titles</vt:lpstr>
      <vt:lpstr>'5%'!Print_Titles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 distribution probability calculator + classical tables</dc:title>
  <dc:subject>ENGI 4421 Probability and Statistics</dc:subject>
  <dc:creator>Glyn George</dc:creator>
  <cp:lastModifiedBy>Glyn George</cp:lastModifiedBy>
  <cp:lastPrinted>2015-02-20T15:27:06Z</cp:lastPrinted>
  <dcterms:created xsi:type="dcterms:W3CDTF">2000-03-07T17:28:12Z</dcterms:created>
  <dcterms:modified xsi:type="dcterms:W3CDTF">2015-02-20T15:29:08Z</dcterms:modified>
</cp:coreProperties>
</file>