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9615" windowHeight="8325"/>
  </bookViews>
  <sheets>
    <sheet name="Data" sheetId="1" r:id="rId1"/>
  </sheets>
  <definedNames>
    <definedName name="_xlnm.Print_Area" localSheetId="0">Data!$A$1:$H$42</definedName>
  </definedNames>
  <calcPr calcId="145621"/>
</workbook>
</file>

<file path=xl/calcChain.xml><?xml version="1.0" encoding="utf-8"?>
<calcChain xmlns="http://schemas.openxmlformats.org/spreadsheetml/2006/main">
  <c r="C12" i="1" l="1"/>
  <c r="C11" i="1"/>
  <c r="C10" i="1"/>
  <c r="F10" i="1" s="1"/>
  <c r="F9" i="1"/>
  <c r="D14" i="1" s="1"/>
  <c r="F14" i="1" s="1"/>
  <c r="F15" i="1" l="1"/>
  <c r="C15" i="1"/>
  <c r="C18" i="1"/>
  <c r="F11" i="1"/>
  <c r="F12" i="1" s="1"/>
  <c r="G12" i="1" s="1"/>
  <c r="F18" i="1"/>
  <c r="G15" i="1" l="1"/>
  <c r="G18" i="1"/>
</calcChain>
</file>

<file path=xl/sharedStrings.xml><?xml version="1.0" encoding="utf-8"?>
<sst xmlns="http://schemas.openxmlformats.org/spreadsheetml/2006/main" count="35" uniqueCount="32">
  <si>
    <t>Random Sample:</t>
  </si>
  <si>
    <t xml:space="preserve">n = </t>
  </si>
  <si>
    <t xml:space="preserve">s = </t>
  </si>
  <si>
    <t xml:space="preserve"># tails = </t>
  </si>
  <si>
    <t xml:space="preserve">==&gt; </t>
  </si>
  <si>
    <t xml:space="preserve">s.e. = </t>
  </si>
  <si>
    <t xml:space="preserve">t = </t>
  </si>
  <si>
    <t xml:space="preserve">P-value = </t>
  </si>
  <si>
    <t xml:space="preserve">d.f. = </t>
  </si>
  <si>
    <t>Boundaries of rejection region:</t>
  </si>
  <si>
    <t xml:space="preserve">Upper = </t>
  </si>
  <si>
    <t>Note:</t>
  </si>
  <si>
    <t xml:space="preserve">OR   </t>
  </si>
  <si>
    <t xml:space="preserve">if # tails = 1, then disregard whichever of Lower and Upper </t>
  </si>
  <si>
    <t>does not apply.</t>
  </si>
  <si>
    <t>Adjust the numbers</t>
  </si>
  <si>
    <t>in the boxes, as</t>
  </si>
  <si>
    <t>required.</t>
  </si>
  <si>
    <t xml:space="preserve">width/2 = </t>
  </si>
  <si>
    <r>
      <t>m</t>
    </r>
    <r>
      <rPr>
        <vertAlign val="subscript"/>
        <sz val="12"/>
        <color indexed="8"/>
        <rFont val="Times New Roman"/>
        <family val="1"/>
      </rPr>
      <t>o</t>
    </r>
    <r>
      <rPr>
        <sz val="12"/>
        <color indexed="8"/>
        <rFont val="Times New Roman"/>
        <family val="1"/>
      </rPr>
      <t xml:space="preserve"> = </t>
    </r>
  </si>
  <si>
    <r>
      <t>a</t>
    </r>
    <r>
      <rPr>
        <sz val="12"/>
        <color indexed="8"/>
        <rFont val="Times New Roman"/>
        <family val="1"/>
      </rPr>
      <t xml:space="preserve"> = </t>
    </r>
  </si>
  <si>
    <r>
      <t>t</t>
    </r>
    <r>
      <rPr>
        <vertAlign val="subscript"/>
        <sz val="12"/>
        <color indexed="8"/>
        <rFont val="Times New Roman"/>
        <family val="1"/>
      </rPr>
      <t>crit</t>
    </r>
    <r>
      <rPr>
        <sz val="12"/>
        <color indexed="8"/>
        <rFont val="Times New Roman"/>
        <family val="1"/>
      </rPr>
      <t xml:space="preserve"> = </t>
    </r>
  </si>
  <si>
    <r>
      <t>x</t>
    </r>
    <r>
      <rPr>
        <sz val="12"/>
        <color indexed="8"/>
        <rFont val="Times New Roman"/>
        <family val="1"/>
      </rPr>
      <t xml:space="preserve">Bar = </t>
    </r>
  </si>
  <si>
    <r>
      <t>Lower</t>
    </r>
    <r>
      <rPr>
        <sz val="12"/>
        <color indexed="8"/>
        <rFont val="Times New Roman"/>
        <family val="1"/>
      </rPr>
      <t xml:space="preserve"> = </t>
    </r>
  </si>
  <si>
    <r>
      <t xml:space="preserve">Reject </t>
    </r>
    <r>
      <rPr>
        <sz val="12"/>
        <color indexed="8"/>
        <rFont val="Lincoln"/>
        <family val="2"/>
      </rPr>
      <t/>
    </r>
  </si>
  <si>
    <r>
      <t xml:space="preserve">Keep </t>
    </r>
    <r>
      <rPr>
        <sz val="12"/>
        <color indexed="8"/>
        <rFont val="Lincoln"/>
        <family val="2"/>
      </rPr>
      <t/>
    </r>
  </si>
  <si>
    <r>
      <t xml:space="preserve">Conduct hypothesis test on  </t>
    </r>
    <r>
      <rPr>
        <sz val="12"/>
        <color indexed="8"/>
        <rFont val="ScriptC"/>
      </rPr>
      <t>H</t>
    </r>
    <r>
      <rPr>
        <vertAlign val="subscript"/>
        <sz val="12"/>
        <color indexed="8"/>
        <rFont val="Times New Roman"/>
        <family val="1"/>
      </rPr>
      <t>o</t>
    </r>
    <r>
      <rPr>
        <sz val="12"/>
        <color indexed="8"/>
        <rFont val="Times New Roman"/>
        <family val="1"/>
      </rPr>
      <t xml:space="preserve">: </t>
    </r>
    <r>
      <rPr>
        <sz val="12"/>
        <color indexed="8"/>
        <rFont val="Symbol"/>
        <family val="1"/>
        <charset val="2"/>
      </rPr>
      <t>m</t>
    </r>
    <r>
      <rPr>
        <sz val="12"/>
        <color indexed="8"/>
        <rFont val="Times New Roman"/>
        <family val="1"/>
      </rPr>
      <t xml:space="preserve"> = </t>
    </r>
    <r>
      <rPr>
        <sz val="12"/>
        <color indexed="8"/>
        <rFont val="Symbol"/>
        <family val="1"/>
        <charset val="2"/>
      </rPr>
      <t>m</t>
    </r>
    <r>
      <rPr>
        <vertAlign val="subscript"/>
        <sz val="12"/>
        <color indexed="8"/>
        <rFont val="Times New Roman"/>
        <family val="1"/>
      </rPr>
      <t>o</t>
    </r>
  </si>
  <si>
    <r>
      <t xml:space="preserve"> </t>
    </r>
    <r>
      <rPr>
        <b/>
        <sz val="12"/>
        <color indexed="8"/>
        <rFont val="ScriptC"/>
      </rPr>
      <t>H</t>
    </r>
    <r>
      <rPr>
        <b/>
        <vertAlign val="subscript"/>
        <sz val="12"/>
        <color indexed="8"/>
        <rFont val="Times New Roman"/>
        <family val="1"/>
      </rPr>
      <t>o</t>
    </r>
  </si>
  <si>
    <r>
      <t>H</t>
    </r>
    <r>
      <rPr>
        <vertAlign val="subscript"/>
        <sz val="12"/>
        <color indexed="8"/>
        <rFont val="ScriptC"/>
      </rPr>
      <t>o</t>
    </r>
  </si>
  <si>
    <t>Raw data (maximum of 100 values)</t>
  </si>
  <si>
    <r>
      <t xml:space="preserve">Classical Confidence Interval for  </t>
    </r>
    <r>
      <rPr>
        <b/>
        <i/>
        <sz val="12"/>
        <color indexed="8"/>
        <rFont val="Symbol"/>
        <family val="1"/>
        <charset val="2"/>
      </rPr>
      <t>m</t>
    </r>
    <r>
      <rPr>
        <b/>
        <sz val="12"/>
        <color indexed="8"/>
        <rFont val="Times New Roman"/>
        <family val="1"/>
      </rPr>
      <t>:</t>
    </r>
  </si>
  <si>
    <r>
      <t>Construct (1</t>
    </r>
    <r>
      <rPr>
        <sz val="12"/>
        <color indexed="8"/>
        <rFont val="Symbol"/>
        <family val="1"/>
        <charset val="2"/>
      </rPr>
      <t>-a</t>
    </r>
    <r>
      <rPr>
        <sz val="12"/>
        <color indexed="8"/>
        <rFont val="Times New Roman"/>
        <family val="1"/>
      </rPr>
      <t xml:space="preserve">)*100% classical confidence interval estimate for  </t>
    </r>
    <r>
      <rPr>
        <sz val="12"/>
        <color indexed="8"/>
        <rFont val="Symbol"/>
        <family val="1"/>
        <charset val="2"/>
      </rPr>
      <t>m</t>
    </r>
    <r>
      <rPr>
        <sz val="12"/>
        <color indexed="8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</si>
</sst>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name val="Times New Roman"/>
    </font>
    <font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vertAlign val="subscript"/>
      <sz val="12"/>
      <color indexed="8"/>
      <name val="Times New Roman"/>
      <family val="1"/>
    </font>
    <font>
      <sz val="12"/>
      <color indexed="8"/>
      <name val="Symbol"/>
      <family val="1"/>
      <charset val="2"/>
    </font>
    <font>
      <i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Lincoln"/>
      <family val="2"/>
    </font>
    <font>
      <b/>
      <vertAlign val="subscript"/>
      <sz val="12"/>
      <color indexed="8"/>
      <name val="Times New Roman"/>
      <family val="1"/>
    </font>
    <font>
      <sz val="12"/>
      <color indexed="8"/>
      <name val="ScriptC"/>
    </font>
    <font>
      <b/>
      <sz val="12"/>
      <color indexed="8"/>
      <name val="ScriptC"/>
    </font>
    <font>
      <vertAlign val="subscript"/>
      <sz val="12"/>
      <color indexed="8"/>
      <name val="ScriptC"/>
    </font>
    <font>
      <b/>
      <i/>
      <sz val="12"/>
      <color indexed="8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quotePrefix="1" applyFont="1" applyAlignment="1">
      <alignment horizontal="right"/>
    </xf>
    <xf numFmtId="0" fontId="1" fillId="0" borderId="5" xfId="0" applyFont="1" applyBorder="1"/>
    <xf numFmtId="0" fontId="1" fillId="0" borderId="6" xfId="0" applyFont="1" applyBorder="1"/>
    <xf numFmtId="0" fontId="3" fillId="0" borderId="0" xfId="0" applyFont="1"/>
    <xf numFmtId="0" fontId="1" fillId="0" borderId="0" xfId="0" applyFont="1" applyBorder="1"/>
    <xf numFmtId="0" fontId="1" fillId="0" borderId="0" xfId="0" quotePrefix="1" applyFont="1" applyAlignment="1">
      <alignment horizontal="center"/>
    </xf>
    <xf numFmtId="0" fontId="1" fillId="2" borderId="7" xfId="0" applyFont="1" applyFill="1" applyBorder="1" applyProtection="1"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3" borderId="0" xfId="0" applyFont="1" applyFill="1"/>
    <xf numFmtId="0" fontId="1" fillId="0" borderId="8" xfId="0" applyFont="1" applyBorder="1" applyAlignment="1">
      <alignment horizontal="right"/>
    </xf>
    <xf numFmtId="0" fontId="3" fillId="0" borderId="9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0" fillId="0" borderId="0" xfId="0" applyFont="1"/>
    <xf numFmtId="0" fontId="1" fillId="0" borderId="8" xfId="0" applyFont="1" applyBorder="1" applyAlignment="1">
      <alignment horizontal="right" vertical="justify"/>
    </xf>
    <xf numFmtId="0" fontId="7" fillId="0" borderId="8" xfId="0" applyFont="1" applyBorder="1" applyAlignment="1">
      <alignment horizontal="right" vertical="justify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tabSelected="1" workbookViewId="0">
      <selection activeCell="A3" sqref="A3"/>
    </sheetView>
  </sheetViews>
  <sheetFormatPr defaultRowHeight="15.75" x14ac:dyDescent="0.25"/>
  <cols>
    <col min="1" max="1" width="11.5" style="1" customWidth="1"/>
    <col min="2" max="2" width="7.5" style="1" customWidth="1"/>
    <col min="3" max="16384" width="9" style="1"/>
  </cols>
  <sheetData>
    <row r="1" spans="1:8" x14ac:dyDescent="0.25">
      <c r="A1" s="1" t="s">
        <v>29</v>
      </c>
    </row>
    <row r="2" spans="1:8" x14ac:dyDescent="0.25">
      <c r="B2" s="1" t="s">
        <v>31</v>
      </c>
    </row>
    <row r="3" spans="1:8" ht="21.75" x14ac:dyDescent="0.55000000000000004">
      <c r="A3" s="14">
        <v>999</v>
      </c>
      <c r="B3" s="2" t="s">
        <v>12</v>
      </c>
      <c r="C3" s="1" t="s">
        <v>26</v>
      </c>
    </row>
    <row r="4" spans="1:8" ht="18.75" x14ac:dyDescent="0.35">
      <c r="A4" s="14">
        <v>1006</v>
      </c>
      <c r="C4" s="15" t="s">
        <v>19</v>
      </c>
      <c r="D4" s="14">
        <v>1000</v>
      </c>
      <c r="G4" s="4" t="s">
        <v>15</v>
      </c>
      <c r="H4" s="5"/>
    </row>
    <row r="5" spans="1:8" x14ac:dyDescent="0.25">
      <c r="A5" s="14">
        <v>1011</v>
      </c>
      <c r="C5" s="15" t="s">
        <v>20</v>
      </c>
      <c r="D5" s="14">
        <v>0.05</v>
      </c>
      <c r="G5" s="6" t="s">
        <v>16</v>
      </c>
      <c r="H5" s="7"/>
    </row>
    <row r="6" spans="1:8" x14ac:dyDescent="0.25">
      <c r="A6" s="14">
        <v>1017</v>
      </c>
      <c r="C6" s="8" t="s">
        <v>3</v>
      </c>
      <c r="D6" s="14">
        <v>2</v>
      </c>
      <c r="G6" s="9" t="s">
        <v>17</v>
      </c>
      <c r="H6" s="10"/>
    </row>
    <row r="7" spans="1:8" x14ac:dyDescent="0.25">
      <c r="A7" s="14">
        <v>1004</v>
      </c>
    </row>
    <row r="8" spans="1:8" x14ac:dyDescent="0.25">
      <c r="A8" s="14">
        <v>1010</v>
      </c>
      <c r="B8" s="11" t="s">
        <v>0</v>
      </c>
    </row>
    <row r="9" spans="1:8" x14ac:dyDescent="0.25">
      <c r="A9" s="14"/>
      <c r="E9" s="3" t="s">
        <v>8</v>
      </c>
      <c r="F9" s="1">
        <f>C10-1</f>
        <v>5</v>
      </c>
    </row>
    <row r="10" spans="1:8" x14ac:dyDescent="0.25">
      <c r="A10" s="14"/>
      <c r="B10" s="16" t="s">
        <v>1</v>
      </c>
      <c r="C10" s="12">
        <f>COUNT(A3:A102)</f>
        <v>6</v>
      </c>
      <c r="E10" s="3" t="s">
        <v>5</v>
      </c>
      <c r="F10" s="1">
        <f>C12/SQRT(C10)</f>
        <v>2.5484199898063205</v>
      </c>
    </row>
    <row r="11" spans="1:8" x14ac:dyDescent="0.25">
      <c r="A11" s="14"/>
      <c r="B11" s="16" t="s">
        <v>22</v>
      </c>
      <c r="C11" s="12">
        <f>AVERAGE(A3:A102)</f>
        <v>1007.8333333333334</v>
      </c>
      <c r="D11" s="13" t="s">
        <v>4</v>
      </c>
      <c r="E11" s="16" t="s">
        <v>6</v>
      </c>
      <c r="F11" s="1">
        <f>(C11-D4)/F10</f>
        <v>3.0737999877048146</v>
      </c>
    </row>
    <row r="12" spans="1:8" ht="21" x14ac:dyDescent="0.55000000000000004">
      <c r="A12" s="14"/>
      <c r="B12" s="16" t="s">
        <v>2</v>
      </c>
      <c r="C12" s="12">
        <f>STDEV(A3:A102)</f>
        <v>6.242328625334193</v>
      </c>
      <c r="E12" s="3" t="s">
        <v>7</v>
      </c>
      <c r="F12" s="17">
        <f>TDIST(ABS(F11),F9,D6)</f>
        <v>2.7663947930722677E-2</v>
      </c>
      <c r="G12" s="20" t="str">
        <f>IF(F12&lt;D5,$I$26,$I$27)</f>
        <v xml:space="preserve">Reject </v>
      </c>
      <c r="H12" s="21" t="s">
        <v>27</v>
      </c>
    </row>
    <row r="13" spans="1:8" x14ac:dyDescent="0.25">
      <c r="A13" s="14"/>
      <c r="B13" s="11" t="s">
        <v>9</v>
      </c>
    </row>
    <row r="14" spans="1:8" ht="18.75" x14ac:dyDescent="0.35">
      <c r="A14" s="14"/>
      <c r="B14" s="11"/>
      <c r="C14" s="16" t="s">
        <v>21</v>
      </c>
      <c r="D14" s="1">
        <f>TINV(D5*2/D6,F9)</f>
        <v>2.570581835636315</v>
      </c>
      <c r="E14" s="3" t="s">
        <v>18</v>
      </c>
      <c r="F14" s="1">
        <f>D14*F10</f>
        <v>6.5509221353686105</v>
      </c>
    </row>
    <row r="15" spans="1:8" ht="21" x14ac:dyDescent="0.55000000000000004">
      <c r="A15" s="14"/>
      <c r="B15" s="23" t="s">
        <v>23</v>
      </c>
      <c r="C15" s="19">
        <f>D4-F14</f>
        <v>993.44907786463136</v>
      </c>
      <c r="E15" s="18" t="s">
        <v>10</v>
      </c>
      <c r="F15" s="19">
        <f>D4+F14</f>
        <v>1006.5509221353686</v>
      </c>
      <c r="G15" s="3" t="str">
        <f>G12</f>
        <v xml:space="preserve">Reject </v>
      </c>
      <c r="H15" s="22" t="s">
        <v>28</v>
      </c>
    </row>
    <row r="16" spans="1:8" x14ac:dyDescent="0.25">
      <c r="A16" s="14"/>
      <c r="E16" s="3"/>
    </row>
    <row r="17" spans="1:9" x14ac:dyDescent="0.25">
      <c r="A17" s="14"/>
      <c r="B17" s="11" t="s">
        <v>30</v>
      </c>
      <c r="E17" s="3"/>
    </row>
    <row r="18" spans="1:9" ht="21" x14ac:dyDescent="0.55000000000000004">
      <c r="A18" s="14"/>
      <c r="B18" s="24" t="s">
        <v>23</v>
      </c>
      <c r="C18" s="19">
        <f>C11-F14</f>
        <v>1001.2824111979647</v>
      </c>
      <c r="E18" s="18" t="s">
        <v>10</v>
      </c>
      <c r="F18" s="19">
        <f>C11+F14</f>
        <v>1014.384255468702</v>
      </c>
      <c r="G18" s="3" t="str">
        <f>G12</f>
        <v xml:space="preserve">Reject </v>
      </c>
      <c r="H18" s="22" t="s">
        <v>28</v>
      </c>
    </row>
    <row r="19" spans="1:9" x14ac:dyDescent="0.25">
      <c r="A19" s="14"/>
    </row>
    <row r="20" spans="1:9" x14ac:dyDescent="0.25">
      <c r="A20" s="14"/>
      <c r="B20" s="1" t="s">
        <v>11</v>
      </c>
      <c r="C20" s="1" t="s">
        <v>13</v>
      </c>
    </row>
    <row r="21" spans="1:9" x14ac:dyDescent="0.25">
      <c r="A21" s="14"/>
      <c r="C21" s="1" t="s">
        <v>14</v>
      </c>
    </row>
    <row r="22" spans="1:9" x14ac:dyDescent="0.25">
      <c r="A22" s="14"/>
    </row>
    <row r="23" spans="1:9" x14ac:dyDescent="0.25">
      <c r="A23" s="14"/>
    </row>
    <row r="24" spans="1:9" x14ac:dyDescent="0.25">
      <c r="A24" s="14"/>
    </row>
    <row r="25" spans="1:9" x14ac:dyDescent="0.25">
      <c r="A25" s="14"/>
    </row>
    <row r="26" spans="1:9" x14ac:dyDescent="0.25">
      <c r="A26" s="14"/>
      <c r="I26" s="1" t="s">
        <v>24</v>
      </c>
    </row>
    <row r="27" spans="1:9" x14ac:dyDescent="0.25">
      <c r="A27" s="14"/>
      <c r="I27" s="1" t="s">
        <v>25</v>
      </c>
    </row>
    <row r="28" spans="1:9" x14ac:dyDescent="0.25">
      <c r="A28" s="14"/>
    </row>
    <row r="29" spans="1:9" x14ac:dyDescent="0.25">
      <c r="A29" s="14"/>
    </row>
    <row r="30" spans="1:9" x14ac:dyDescent="0.25">
      <c r="A30" s="14"/>
    </row>
    <row r="31" spans="1:9" x14ac:dyDescent="0.25">
      <c r="A31" s="14"/>
    </row>
    <row r="32" spans="1:9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  <row r="37" spans="1:1" x14ac:dyDescent="0.25">
      <c r="A37" s="14"/>
    </row>
    <row r="38" spans="1:1" x14ac:dyDescent="0.25">
      <c r="A38" s="14"/>
    </row>
    <row r="39" spans="1:1" x14ac:dyDescent="0.25">
      <c r="A39" s="14"/>
    </row>
    <row r="40" spans="1:1" x14ac:dyDescent="0.25">
      <c r="A40" s="14"/>
    </row>
    <row r="41" spans="1:1" x14ac:dyDescent="0.25">
      <c r="A41" s="14"/>
    </row>
    <row r="42" spans="1:1" x14ac:dyDescent="0.25">
      <c r="A42" s="14"/>
    </row>
    <row r="43" spans="1:1" x14ac:dyDescent="0.25">
      <c r="A43" s="14"/>
    </row>
    <row r="44" spans="1:1" x14ac:dyDescent="0.25">
      <c r="A44" s="14"/>
    </row>
    <row r="45" spans="1:1" x14ac:dyDescent="0.25">
      <c r="A45" s="14"/>
    </row>
    <row r="46" spans="1:1" x14ac:dyDescent="0.25">
      <c r="A46" s="14"/>
    </row>
    <row r="47" spans="1:1" x14ac:dyDescent="0.25">
      <c r="A47" s="14"/>
    </row>
    <row r="48" spans="1:1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98" orientation="portrait" r:id="rId1"/>
  <headerFooter alignWithMargins="0">
    <oddHeader>&amp;L&amp;"Times New Roman,Bold"ENGI 4421&amp;CStandard One-Sample CI's
 and Hypothesis Tests&amp;R&amp;"Lincoln,Regular"&amp;14Dr. G.H. George</oddHeader>
    <oddFooter>&amp;L&amp;F - &amp;A&amp;R&amp;D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Classical CI and hypothesis test from raw data</dc:title>
  <dc:creator>Dr. G. George</dc:creator>
  <cp:lastModifiedBy>Glyn George</cp:lastModifiedBy>
  <cp:lastPrinted>2015-02-20T18:42:00Z</cp:lastPrinted>
  <dcterms:created xsi:type="dcterms:W3CDTF">1997-10-30T17:32:57Z</dcterms:created>
  <dcterms:modified xsi:type="dcterms:W3CDTF">2015-02-20T18:42:33Z</dcterms:modified>
</cp:coreProperties>
</file>