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340" windowHeight="9855"/>
  </bookViews>
  <sheets>
    <sheet name="Bayes" sheetId="1" r:id="rId1"/>
  </sheets>
  <calcPr calcId="145621"/>
</workbook>
</file>

<file path=xl/calcChain.xml><?xml version="1.0" encoding="utf-8"?>
<calcChain xmlns="http://schemas.openxmlformats.org/spreadsheetml/2006/main">
  <c r="H14" i="1" l="1"/>
  <c r="H15" i="1"/>
  <c r="C16" i="1"/>
  <c r="G23" i="1"/>
  <c r="H16" i="1"/>
  <c r="H23" i="1"/>
  <c r="F21" i="1"/>
  <c r="G21" i="1"/>
  <c r="H21" i="1"/>
  <c r="F22" i="1"/>
  <c r="B22" i="1"/>
  <c r="G22" i="1"/>
  <c r="F23" i="1"/>
  <c r="F25" i="1"/>
  <c r="B23" i="1"/>
  <c r="G25" i="1"/>
  <c r="C23" i="1"/>
  <c r="B21" i="1"/>
  <c r="H22" i="1"/>
  <c r="B30" i="1"/>
  <c r="B29" i="1"/>
  <c r="B31" i="1"/>
  <c r="B39" i="1"/>
  <c r="B36" i="1"/>
  <c r="C41" i="1"/>
  <c r="B41" i="1"/>
  <c r="B34" i="1"/>
  <c r="C22" i="1"/>
  <c r="C21" i="1"/>
  <c r="H25" i="1"/>
  <c r="D22" i="1"/>
  <c r="B40" i="1"/>
  <c r="B35" i="1"/>
  <c r="D35" i="1"/>
  <c r="D36" i="1"/>
  <c r="D21" i="1"/>
  <c r="D23" i="1"/>
  <c r="G35" i="1"/>
  <c r="C31" i="1"/>
  <c r="H36" i="1"/>
  <c r="C30" i="1"/>
  <c r="C29" i="1"/>
  <c r="C39" i="1"/>
  <c r="C35" i="1"/>
  <c r="C36" i="1"/>
  <c r="C34" i="1"/>
  <c r="C40" i="1"/>
  <c r="G36" i="1"/>
  <c r="G34" i="1"/>
  <c r="H34" i="1"/>
  <c r="D39" i="1"/>
  <c r="D41" i="1"/>
  <c r="D40" i="1"/>
  <c r="D34" i="1"/>
  <c r="H35" i="1"/>
  <c r="D30" i="1"/>
  <c r="I35" i="1"/>
  <c r="D29" i="1"/>
  <c r="D31" i="1"/>
  <c r="I36" i="1"/>
  <c r="I34" i="1"/>
</calcChain>
</file>

<file path=xl/sharedStrings.xml><?xml version="1.0" encoding="utf-8"?>
<sst xmlns="http://schemas.openxmlformats.org/spreadsheetml/2006/main" count="70" uniqueCount="37">
  <si>
    <t>A test is not certain to return the correct result.</t>
  </si>
  <si>
    <r>
      <t>A signal is really one of 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or A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. </t>
    </r>
  </si>
  <si>
    <r>
      <t>The test is applied once, with result B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B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or B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.</t>
    </r>
  </si>
  <si>
    <r>
      <t>The test is applied a second time, with result C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or C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.</t>
    </r>
  </si>
  <si>
    <t>The two tests are exchangeable:  identical and independent of each other.</t>
  </si>
  <si>
    <r>
      <t>Probabilities for each of 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or A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, given various combinations of test results,</t>
    </r>
  </si>
  <si>
    <t>can then be evaluated, using successive applications of Bayes' theorem.</t>
  </si>
  <si>
    <t xml:space="preserve">See </t>
  </si>
  <si>
    <r>
      <t>P[A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] = </t>
    </r>
  </si>
  <si>
    <r>
      <t>P[A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] = </t>
    </r>
  </si>
  <si>
    <r>
      <t>P[A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] = </t>
    </r>
  </si>
  <si>
    <t>Unconditional true signal prob'ys:</t>
  </si>
  <si>
    <r>
      <t>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: </t>
    </r>
  </si>
  <si>
    <r>
      <t>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: </t>
    </r>
  </si>
  <si>
    <r>
      <t>A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: </t>
    </r>
  </si>
  <si>
    <r>
      <t>B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: </t>
    </r>
  </si>
  <si>
    <r>
      <t>Prob'y for test result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given signal A</t>
    </r>
    <r>
      <rPr>
        <i/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:</t>
    </r>
  </si>
  <si>
    <r>
      <t>B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: </t>
    </r>
  </si>
  <si>
    <r>
      <t>B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: </t>
    </r>
  </si>
  <si>
    <r>
      <t>Joint Prob'y for test result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AND signal A</t>
    </r>
    <r>
      <rPr>
        <i/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:</t>
    </r>
  </si>
  <si>
    <r>
      <t>Marginal prob'y for test result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: </t>
    </r>
  </si>
  <si>
    <r>
      <t>Prob'y for signal A</t>
    </r>
    <r>
      <rPr>
        <i/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 xml:space="preserve"> given test result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:</t>
    </r>
  </si>
  <si>
    <r>
      <t>C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: </t>
    </r>
  </si>
  <si>
    <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: </t>
    </r>
  </si>
  <si>
    <r>
      <t>C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: </t>
    </r>
  </si>
  <si>
    <r>
      <t>A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: </t>
    </r>
  </si>
  <si>
    <r>
      <t>A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: </t>
    </r>
  </si>
  <si>
    <r>
      <t>A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 xml:space="preserve"> : </t>
    </r>
  </si>
  <si>
    <t>Enter valid values in the yellow boxes:</t>
  </si>
  <si>
    <t>Case for TWO test results.</t>
  </si>
  <si>
    <t>Illustration of Bayes' Theorem:</t>
  </si>
  <si>
    <r>
      <t>A</t>
    </r>
    <r>
      <rPr>
        <b/>
        <sz val="12"/>
        <rFont val="Times New Roman"/>
        <family val="1"/>
      </rPr>
      <t xml:space="preserve"> : </t>
    </r>
  </si>
  <si>
    <r>
      <t>Prob'y for signal A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given test results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C</t>
    </r>
    <r>
      <rPr>
        <i/>
        <vertAlign val="subscript"/>
        <sz val="12"/>
        <rFont val="Times New Roman"/>
        <family val="1"/>
      </rPr>
      <t>k</t>
    </r>
    <r>
      <rPr>
        <sz val="12"/>
        <rFont val="Times New Roman"/>
        <family val="1"/>
      </rPr>
      <t>:</t>
    </r>
  </si>
  <si>
    <r>
      <t>Prob'y for signal 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given test results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C</t>
    </r>
    <r>
      <rPr>
        <i/>
        <vertAlign val="subscript"/>
        <sz val="12"/>
        <rFont val="Times New Roman"/>
        <family val="1"/>
      </rPr>
      <t>k</t>
    </r>
    <r>
      <rPr>
        <sz val="12"/>
        <rFont val="Times New Roman"/>
        <family val="1"/>
      </rPr>
      <t>:</t>
    </r>
  </si>
  <si>
    <r>
      <t>Prob'y for signal 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given test results B</t>
    </r>
    <r>
      <rPr>
        <i/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C</t>
    </r>
    <r>
      <rPr>
        <i/>
        <vertAlign val="subscript"/>
        <sz val="12"/>
        <rFont val="Times New Roman"/>
        <family val="1"/>
      </rPr>
      <t>k</t>
    </r>
    <r>
      <rPr>
        <sz val="12"/>
        <rFont val="Times New Roman"/>
        <family val="1"/>
      </rPr>
      <t>:</t>
    </r>
  </si>
  <si>
    <r>
      <t>Assignment of signal</t>
    </r>
    <r>
      <rPr>
        <b/>
        <sz val="12"/>
        <rFont val="Times New Roman"/>
        <family val="1"/>
      </rPr>
      <t>, given test results B</t>
    </r>
    <r>
      <rPr>
        <b/>
        <i/>
        <vertAlign val="subscript"/>
        <sz val="12"/>
        <rFont val="Times New Roman"/>
        <family val="1"/>
      </rPr>
      <t>j</t>
    </r>
    <r>
      <rPr>
        <b/>
        <sz val="12"/>
        <rFont val="Times New Roman"/>
        <family val="1"/>
      </rPr>
      <t xml:space="preserve"> and C</t>
    </r>
    <r>
      <rPr>
        <b/>
        <i/>
        <vertAlign val="subscript"/>
        <sz val="12"/>
        <rFont val="Times New Roman"/>
        <family val="1"/>
      </rPr>
      <t>k</t>
    </r>
    <r>
      <rPr>
        <b/>
        <sz val="12"/>
        <rFont val="Times New Roman"/>
        <family val="1"/>
      </rPr>
      <t>:</t>
    </r>
  </si>
  <si>
    <t>http://www.engr.mun.ca/~ggeorge/4421/demos/bayesext.html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</si>
</sst>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u/>
      <sz val="10"/>
      <color indexed="12"/>
      <name val="Arial"/>
      <family val="2"/>
    </font>
    <font>
      <i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b/>
      <i/>
      <vertAlign val="subscript"/>
      <sz val="12"/>
      <name val="Times New Roman"/>
      <family val="1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1" applyAlignment="1" applyProtection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/>
    <xf numFmtId="164" fontId="1" fillId="0" borderId="0" xfId="0" applyNumberFormat="1" applyFont="1"/>
    <xf numFmtId="0" fontId="2" fillId="0" borderId="1" xfId="0" applyFont="1" applyBorder="1" applyAlignment="1">
      <alignment horizontal="right"/>
    </xf>
    <xf numFmtId="164" fontId="1" fillId="3" borderId="1" xfId="0" applyNumberFormat="1" applyFont="1" applyFill="1" applyBorder="1" applyProtection="1"/>
    <xf numFmtId="164" fontId="2" fillId="3" borderId="1" xfId="0" applyNumberFormat="1" applyFont="1" applyFill="1" applyBorder="1" applyProtection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9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r.mun.ca/~ggeorge/4421/demos/bayesex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C14" sqref="C14"/>
    </sheetView>
  </sheetViews>
  <sheetFormatPr defaultRowHeight="15.75" x14ac:dyDescent="0.25"/>
  <cols>
    <col min="1" max="3" width="9.140625" style="1"/>
    <col min="4" max="4" width="10.7109375" style="1" customWidth="1"/>
    <col min="5" max="16384" width="9.140625" style="1"/>
  </cols>
  <sheetData>
    <row r="1" spans="1:8" x14ac:dyDescent="0.25">
      <c r="A1" s="2" t="s">
        <v>30</v>
      </c>
    </row>
    <row r="2" spans="1:8" ht="18.75" x14ac:dyDescent="0.35">
      <c r="A2" s="1" t="s">
        <v>1</v>
      </c>
    </row>
    <row r="3" spans="1:8" x14ac:dyDescent="0.25">
      <c r="A3" s="1" t="s">
        <v>0</v>
      </c>
    </row>
    <row r="4" spans="1:8" ht="18.75" x14ac:dyDescent="0.35">
      <c r="A4" s="1" t="s">
        <v>2</v>
      </c>
    </row>
    <row r="5" spans="1:8" ht="18.75" x14ac:dyDescent="0.35">
      <c r="A5" s="1" t="s">
        <v>3</v>
      </c>
    </row>
    <row r="6" spans="1:8" x14ac:dyDescent="0.25">
      <c r="A6" s="1" t="s">
        <v>4</v>
      </c>
    </row>
    <row r="7" spans="1:8" ht="18.75" x14ac:dyDescent="0.35">
      <c r="A7" s="1" t="s">
        <v>5</v>
      </c>
    </row>
    <row r="8" spans="1:8" x14ac:dyDescent="0.25">
      <c r="B8" s="1" t="s">
        <v>6</v>
      </c>
    </row>
    <row r="9" spans="1:8" x14ac:dyDescent="0.25">
      <c r="A9" s="1" t="s">
        <v>7</v>
      </c>
      <c r="B9" s="18" t="s">
        <v>36</v>
      </c>
    </row>
    <row r="10" spans="1:8" x14ac:dyDescent="0.25">
      <c r="A10" s="1" t="s">
        <v>28</v>
      </c>
      <c r="B10" s="3"/>
    </row>
    <row r="11" spans="1:8" ht="18.75" x14ac:dyDescent="0.35">
      <c r="B11" s="3"/>
      <c r="E11" s="1" t="s">
        <v>16</v>
      </c>
    </row>
    <row r="13" spans="1:8" ht="18.75" x14ac:dyDescent="0.35">
      <c r="A13" s="1" t="s">
        <v>11</v>
      </c>
      <c r="F13" s="6" t="s">
        <v>15</v>
      </c>
      <c r="G13" s="6" t="s">
        <v>17</v>
      </c>
      <c r="H13" s="6" t="s">
        <v>18</v>
      </c>
    </row>
    <row r="14" spans="1:8" ht="18.75" x14ac:dyDescent="0.35">
      <c r="B14" s="1" t="s">
        <v>8</v>
      </c>
      <c r="C14" s="7">
        <v>0.1</v>
      </c>
      <c r="E14" s="5" t="s">
        <v>12</v>
      </c>
      <c r="F14" s="7">
        <v>0.8</v>
      </c>
      <c r="G14" s="7">
        <v>0.1</v>
      </c>
      <c r="H14" s="4">
        <f>1-F14-G14</f>
        <v>9.999999999999995E-2</v>
      </c>
    </row>
    <row r="15" spans="1:8" ht="18.75" x14ac:dyDescent="0.35">
      <c r="B15" s="1" t="s">
        <v>9</v>
      </c>
      <c r="C15" s="7">
        <v>0.3</v>
      </c>
      <c r="E15" s="5" t="s">
        <v>13</v>
      </c>
      <c r="F15" s="7">
        <v>0.1</v>
      </c>
      <c r="G15" s="7">
        <v>0.8</v>
      </c>
      <c r="H15" s="4">
        <f>1-F15-G15</f>
        <v>9.9999999999999978E-2</v>
      </c>
    </row>
    <row r="16" spans="1:8" ht="18.75" x14ac:dyDescent="0.35">
      <c r="B16" s="1" t="s">
        <v>10</v>
      </c>
      <c r="C16" s="4">
        <f>1-C15-C14</f>
        <v>0.6</v>
      </c>
      <c r="E16" s="5" t="s">
        <v>14</v>
      </c>
      <c r="F16" s="7">
        <v>0.1</v>
      </c>
      <c r="G16" s="7">
        <v>0.1</v>
      </c>
      <c r="H16" s="4">
        <f>1-F16-G16</f>
        <v>0.8</v>
      </c>
    </row>
    <row r="18" spans="1:8" ht="18.75" x14ac:dyDescent="0.35">
      <c r="A18" s="1" t="s">
        <v>21</v>
      </c>
      <c r="E18" s="1" t="s">
        <v>19</v>
      </c>
    </row>
    <row r="20" spans="1:8" ht="18.75" x14ac:dyDescent="0.35">
      <c r="B20" s="6" t="s">
        <v>15</v>
      </c>
      <c r="C20" s="6" t="s">
        <v>17</v>
      </c>
      <c r="D20" s="6" t="s">
        <v>18</v>
      </c>
      <c r="F20" s="6" t="s">
        <v>15</v>
      </c>
      <c r="G20" s="6" t="s">
        <v>17</v>
      </c>
      <c r="H20" s="6" t="s">
        <v>18</v>
      </c>
    </row>
    <row r="21" spans="1:8" ht="18.75" x14ac:dyDescent="0.35">
      <c r="A21" s="5" t="s">
        <v>12</v>
      </c>
      <c r="B21" s="12">
        <f t="shared" ref="B21:D23" si="0">F21/F$25</f>
        <v>0.4705882352941177</v>
      </c>
      <c r="C21" s="11">
        <f t="shared" si="0"/>
        <v>3.2258064516129038E-2</v>
      </c>
      <c r="D21" s="11">
        <f t="shared" si="0"/>
        <v>1.9230769230769221E-2</v>
      </c>
      <c r="E21" s="5" t="s">
        <v>12</v>
      </c>
      <c r="F21" s="8">
        <f t="shared" ref="F21:H23" si="1">F14*$C14</f>
        <v>8.0000000000000016E-2</v>
      </c>
      <c r="G21" s="8">
        <f t="shared" si="1"/>
        <v>1.0000000000000002E-2</v>
      </c>
      <c r="H21" s="8">
        <f t="shared" si="1"/>
        <v>9.999999999999995E-3</v>
      </c>
    </row>
    <row r="22" spans="1:8" ht="18.75" x14ac:dyDescent="0.35">
      <c r="A22" s="5" t="s">
        <v>13</v>
      </c>
      <c r="B22" s="11">
        <f t="shared" si="0"/>
        <v>0.1764705882352941</v>
      </c>
      <c r="C22" s="12">
        <f t="shared" si="0"/>
        <v>0.77419354838709675</v>
      </c>
      <c r="D22" s="11">
        <f t="shared" si="0"/>
        <v>5.7692307692307675E-2</v>
      </c>
      <c r="E22" s="5" t="s">
        <v>13</v>
      </c>
      <c r="F22" s="8">
        <f t="shared" si="1"/>
        <v>0.03</v>
      </c>
      <c r="G22" s="8">
        <f t="shared" si="1"/>
        <v>0.24</v>
      </c>
      <c r="H22" s="8">
        <f t="shared" si="1"/>
        <v>2.9999999999999992E-2</v>
      </c>
    </row>
    <row r="23" spans="1:8" ht="18.75" x14ac:dyDescent="0.35">
      <c r="A23" s="5" t="s">
        <v>14</v>
      </c>
      <c r="B23" s="11">
        <f t="shared" si="0"/>
        <v>0.3529411764705882</v>
      </c>
      <c r="C23" s="11">
        <f t="shared" si="0"/>
        <v>0.19354838709677419</v>
      </c>
      <c r="D23" s="12">
        <f t="shared" si="0"/>
        <v>0.92307692307692302</v>
      </c>
      <c r="E23" s="5" t="s">
        <v>14</v>
      </c>
      <c r="F23" s="8">
        <f t="shared" si="1"/>
        <v>0.06</v>
      </c>
      <c r="G23" s="8">
        <f t="shared" si="1"/>
        <v>0.06</v>
      </c>
      <c r="H23" s="8">
        <f t="shared" si="1"/>
        <v>0.48</v>
      </c>
    </row>
    <row r="24" spans="1:8" ht="18.75" x14ac:dyDescent="0.35">
      <c r="E24" s="1" t="s">
        <v>20</v>
      </c>
    </row>
    <row r="25" spans="1:8" x14ac:dyDescent="0.25">
      <c r="B25" s="9"/>
      <c r="C25" s="9"/>
      <c r="D25" s="9"/>
      <c r="F25" s="4">
        <f>F21+F22+F23</f>
        <v>0.17</v>
      </c>
      <c r="G25" s="4">
        <f>G21+G22+G23</f>
        <v>0.31</v>
      </c>
      <c r="H25" s="4">
        <f>H21+H22+H23</f>
        <v>0.52</v>
      </c>
    </row>
    <row r="26" spans="1:8" x14ac:dyDescent="0.25">
      <c r="A26" s="2" t="s">
        <v>29</v>
      </c>
    </row>
    <row r="27" spans="1:8" ht="18.75" x14ac:dyDescent="0.35">
      <c r="A27" s="1" t="s">
        <v>34</v>
      </c>
    </row>
    <row r="28" spans="1:8" ht="18.75" x14ac:dyDescent="0.35">
      <c r="A28" s="10" t="s">
        <v>25</v>
      </c>
      <c r="B28" s="6" t="s">
        <v>15</v>
      </c>
      <c r="C28" s="6" t="s">
        <v>17</v>
      </c>
      <c r="D28" s="6" t="s">
        <v>18</v>
      </c>
    </row>
    <row r="29" spans="1:8" ht="18.75" x14ac:dyDescent="0.35">
      <c r="A29" s="5" t="s">
        <v>22</v>
      </c>
      <c r="B29" s="13">
        <f>$F$14*$B$21/($F$14*$B$21+$F$15*$B$22+$F$16*$B$23)</f>
        <v>0.87671232876712335</v>
      </c>
      <c r="C29" s="4">
        <f>$F$14*$C$21/($F$14*$C$21+$F$15*$C$22+$F$16*$C$23)</f>
        <v>0.21052631578947373</v>
      </c>
      <c r="D29" s="4">
        <f>$F$14*$D$21/($F$14*$D$21+$F$15*$D$22+$F$16*$D$23)</f>
        <v>0.13559322033898299</v>
      </c>
    </row>
    <row r="30" spans="1:8" ht="18.75" x14ac:dyDescent="0.35">
      <c r="A30" s="5" t="s">
        <v>23</v>
      </c>
      <c r="B30" s="4">
        <f>$G$14*$B$21/($G$14*$B$21+$G$15*$B$22+$G$16*$B$23)</f>
        <v>0.21052631578947373</v>
      </c>
      <c r="C30" s="14">
        <f>$G$14*$C$21/($G$14*$C$21+$G$15*$C$22+$G$16*$C$23)</f>
        <v>5.0251256281407045E-3</v>
      </c>
      <c r="D30" s="4">
        <f>$G$14*$D$21/($G$14*$D$21+$G$15*$D$22+$G$16*$D$23)</f>
        <v>1.3698630136986295E-2</v>
      </c>
    </row>
    <row r="31" spans="1:8" ht="18.75" x14ac:dyDescent="0.35">
      <c r="A31" s="5" t="s">
        <v>24</v>
      </c>
      <c r="B31" s="4">
        <f>$H$14*$B$21/($H$14*$B$21+$H$15*$B$22+$H$16*$B$23)</f>
        <v>0.13559322033898299</v>
      </c>
      <c r="C31" s="4">
        <f>$H$14*$C$21/($H$14*$C$21+$H$15*$C$22+$H$16*$C$23)</f>
        <v>1.3698630136986299E-2</v>
      </c>
      <c r="D31" s="14">
        <f>$H$14*$D$21/($H$14*$D$21+$H$15*$D$22+$H$16*$D$23)</f>
        <v>2.5773195876288633E-3</v>
      </c>
    </row>
    <row r="32" spans="1:8" ht="18.75" x14ac:dyDescent="0.35">
      <c r="A32" s="1" t="s">
        <v>33</v>
      </c>
      <c r="B32" s="9"/>
      <c r="C32" s="9"/>
      <c r="D32" s="9"/>
      <c r="F32" s="2" t="s">
        <v>35</v>
      </c>
    </row>
    <row r="33" spans="1:9" ht="18.75" x14ac:dyDescent="0.35">
      <c r="A33" s="10" t="s">
        <v>26</v>
      </c>
      <c r="B33" s="15" t="s">
        <v>15</v>
      </c>
      <c r="C33" s="15" t="s">
        <v>17</v>
      </c>
      <c r="D33" s="15" t="s">
        <v>18</v>
      </c>
      <c r="F33" s="10" t="s">
        <v>31</v>
      </c>
      <c r="G33" s="15" t="s">
        <v>15</v>
      </c>
      <c r="H33" s="15" t="s">
        <v>17</v>
      </c>
      <c r="I33" s="15" t="s">
        <v>18</v>
      </c>
    </row>
    <row r="34" spans="1:9" ht="18.75" x14ac:dyDescent="0.35">
      <c r="A34" s="5" t="s">
        <v>22</v>
      </c>
      <c r="B34" s="14">
        <f>$F$15*$B$22/($F$14*$B$21+$F$15*$B$22+$F$16*$B$23)</f>
        <v>4.1095890410958902E-2</v>
      </c>
      <c r="C34" s="4">
        <f>$F$15*$C$22/($F$14*$C$21+$F$15*$C$22+$F$16*$C$23)</f>
        <v>0.63157894736842102</v>
      </c>
      <c r="D34" s="4">
        <f>$F$15*$D$22/($F$14*$D$21+$F$15*$D$22+$F$16*$D$23)</f>
        <v>5.0847457627118633E-2</v>
      </c>
      <c r="F34" s="5" t="s">
        <v>22</v>
      </c>
      <c r="G34" s="17" t="str">
        <f t="shared" ref="G34:I36" si="2">IF(B29=MAX(B29,B34,B39),"A1",IF(B34=MAX(B29,B34,B39),"A2","A3"))</f>
        <v>A1</v>
      </c>
      <c r="H34" s="16" t="str">
        <f t="shared" si="2"/>
        <v>A2</v>
      </c>
      <c r="I34" s="16" t="str">
        <f t="shared" si="2"/>
        <v>A3</v>
      </c>
    </row>
    <row r="35" spans="1:9" ht="18.75" x14ac:dyDescent="0.35">
      <c r="A35" s="5" t="s">
        <v>23</v>
      </c>
      <c r="B35" s="4">
        <f>$G$15*$B$22/($G$14*$B$21+$G$15*$B$22+$G$16*$B$23)</f>
        <v>0.63157894736842113</v>
      </c>
      <c r="C35" s="13">
        <f>$G$15*$C$22/($G$14*$C$21+$G$15*$C$22+$G$16*$C$23)</f>
        <v>0.96482412060301503</v>
      </c>
      <c r="D35" s="4">
        <f>$G$15*$D$22/($G$14*$D$21+$G$15*$D$22+$G$16*$D$23)</f>
        <v>0.32876712328767116</v>
      </c>
      <c r="F35" s="5" t="s">
        <v>23</v>
      </c>
      <c r="G35" s="16" t="str">
        <f t="shared" si="2"/>
        <v>A2</v>
      </c>
      <c r="H35" s="17" t="str">
        <f t="shared" si="2"/>
        <v>A2</v>
      </c>
      <c r="I35" s="16" t="str">
        <f t="shared" si="2"/>
        <v>A3</v>
      </c>
    </row>
    <row r="36" spans="1:9" ht="18.75" x14ac:dyDescent="0.35">
      <c r="A36" s="5" t="s">
        <v>24</v>
      </c>
      <c r="B36" s="4">
        <f>$H$15*$B$22/($H$14*$B$21+$H$15*$B$22+$H$16*$B$23)</f>
        <v>5.0847457627118627E-2</v>
      </c>
      <c r="C36" s="4">
        <f>$H$15*$C$22/($H$14*$C$21+$H$15*$C$22+$H$16*$C$23)</f>
        <v>0.32876712328767116</v>
      </c>
      <c r="D36" s="14">
        <f>$H$15*$D$22/($H$14*$D$21+$H$15*$D$22+$H$16*$D$23)</f>
        <v>7.7319587628865939E-3</v>
      </c>
      <c r="F36" s="5" t="s">
        <v>24</v>
      </c>
      <c r="G36" s="16" t="str">
        <f t="shared" si="2"/>
        <v>A3</v>
      </c>
      <c r="H36" s="16" t="str">
        <f t="shared" si="2"/>
        <v>A3</v>
      </c>
      <c r="I36" s="17" t="str">
        <f t="shared" si="2"/>
        <v>A3</v>
      </c>
    </row>
    <row r="37" spans="1:9" ht="18.75" x14ac:dyDescent="0.35">
      <c r="A37" s="1" t="s">
        <v>32</v>
      </c>
      <c r="B37" s="9"/>
      <c r="C37" s="9"/>
      <c r="D37" s="9"/>
    </row>
    <row r="38" spans="1:9" ht="18.75" x14ac:dyDescent="0.35">
      <c r="A38" s="10" t="s">
        <v>27</v>
      </c>
      <c r="B38" s="15" t="s">
        <v>15</v>
      </c>
      <c r="C38" s="15" t="s">
        <v>17</v>
      </c>
      <c r="D38" s="15" t="s">
        <v>18</v>
      </c>
    </row>
    <row r="39" spans="1:9" ht="18.75" x14ac:dyDescent="0.35">
      <c r="A39" s="5" t="s">
        <v>22</v>
      </c>
      <c r="B39" s="14">
        <f>$F$16*$B$23/($F$14*$B$21+$F$15*$B$22+$F$16*$B$23)</f>
        <v>8.2191780821917804E-2</v>
      </c>
      <c r="C39" s="4">
        <f>$F$16*$C$23/($F$14*$C$21+$F$15*$C$22+$F$16*$C$23)</f>
        <v>0.15789473684210525</v>
      </c>
      <c r="D39" s="4">
        <f>$F$16*$D$23/($F$14*$D$21+$F$15*$D$22+$F$16*$D$23)</f>
        <v>0.81355932203389836</v>
      </c>
    </row>
    <row r="40" spans="1:9" ht="18.75" x14ac:dyDescent="0.35">
      <c r="A40" s="5" t="s">
        <v>23</v>
      </c>
      <c r="B40" s="4">
        <f>$G$16*$B$23/($G$14*$B$21+$G$15*$B$22+$G$16*$B$23)</f>
        <v>0.15789473684210528</v>
      </c>
      <c r="C40" s="14">
        <f>$G$16*$C$23/($G$14*$C$21+$G$15*$C$22+$G$16*$C$23)</f>
        <v>3.015075376884422E-2</v>
      </c>
      <c r="D40" s="4">
        <f>$G$16*$D$23/($G$14*$D$21+$G$15*$D$22+$G$16*$D$23)</f>
        <v>0.65753424657534254</v>
      </c>
    </row>
    <row r="41" spans="1:9" ht="18.75" x14ac:dyDescent="0.35">
      <c r="A41" s="5" t="s">
        <v>24</v>
      </c>
      <c r="B41" s="4">
        <f>$H$16*$B$23/($H$14*$B$21+$H$15*$B$22+$H$16*$B$23)</f>
        <v>0.81355932203389836</v>
      </c>
      <c r="C41" s="4">
        <f>$H$16*$C$23/($H$14*$C$21+$H$15*$C$22+$H$16*$C$23)</f>
        <v>0.65753424657534254</v>
      </c>
      <c r="D41" s="13">
        <f>$H$16*$D$23/($H$14*$D$21+$H$15*$D$22+$H$16*$D$23)</f>
        <v>0.98969072164948457</v>
      </c>
    </row>
  </sheetData>
  <sheetProtection sheet="1" objects="1" scenarios="1"/>
  <phoneticPr fontId="0" type="noConversion"/>
  <hyperlinks>
    <hyperlink ref="B9" r:id="rId1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scale="89" orientation="portrait" r:id="rId2"/>
  <headerFooter alignWithMargins="0">
    <oddHeader>&amp;L&amp;"Times New Roman,Bold"&amp;12ENGI 4421 Probability &amp;&amp; Statistics&amp;C&amp;"Times New Roman,Bold"&amp;12 &amp;R&amp;"Lincoln,Regular"&amp;14Dr. G.H. George</oddHeader>
    <oddFooter>&amp;L&amp;F&amp;R&amp;D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Bayes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Bayes theorem; Chain of test results</dc:title>
  <dc:subject>ENGI 4421 Probability and Statistics</dc:subject>
  <dc:creator>Glyn George</dc:creator>
  <cp:lastModifiedBy>Glyn George</cp:lastModifiedBy>
  <cp:lastPrinted>2015-02-20T12:02:51Z</cp:lastPrinted>
  <dcterms:created xsi:type="dcterms:W3CDTF">2000-03-07T17:28:12Z</dcterms:created>
  <dcterms:modified xsi:type="dcterms:W3CDTF">2015-02-20T15:59:14Z</dcterms:modified>
</cp:coreProperties>
</file>