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75" yWindow="-90" windowWidth="9645" windowHeight="10215" activeTab="1"/>
  </bookViews>
  <sheets>
    <sheet name="Table" sheetId="2" r:id="rId1"/>
    <sheet name="Graph" sheetId="1" r:id="rId2"/>
  </sheets>
  <definedNames>
    <definedName name="_xlnm.Print_Area" localSheetId="1">Graph!$A$1:$I$58</definedName>
    <definedName name="_xlnm.Print_Area" localSheetId="0">Table!$A$1:$B$33</definedName>
  </definedNames>
  <calcPr calcId="145621"/>
</workbook>
</file>

<file path=xl/calcChain.xml><?xml version="1.0" encoding="utf-8"?>
<calcChain xmlns="http://schemas.openxmlformats.org/spreadsheetml/2006/main">
  <c r="P7" i="1" l="1"/>
  <c r="Q7" i="1"/>
  <c r="P8" i="1"/>
  <c r="Q8" i="1"/>
  <c r="P9" i="1"/>
  <c r="Q9" i="1"/>
  <c r="P10" i="1"/>
  <c r="Q10" i="1"/>
  <c r="P11" i="1"/>
  <c r="Q11" i="1"/>
  <c r="P12" i="1"/>
  <c r="Q12" i="1"/>
  <c r="P13" i="1"/>
  <c r="Q13" i="1"/>
  <c r="P14" i="1"/>
  <c r="Q14" i="1"/>
  <c r="P15" i="1"/>
  <c r="Q15" i="1"/>
  <c r="P16" i="1"/>
  <c r="Q16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P25" i="1"/>
  <c r="Q25" i="1"/>
  <c r="P26" i="1"/>
  <c r="Q26" i="1"/>
  <c r="P27" i="1"/>
  <c r="Q27" i="1"/>
  <c r="P28" i="1"/>
  <c r="Q28" i="1"/>
  <c r="P29" i="1"/>
  <c r="Q29" i="1"/>
  <c r="P30" i="1"/>
  <c r="Q30" i="1"/>
  <c r="P31" i="1"/>
  <c r="Q31" i="1"/>
  <c r="B1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B32" i="2"/>
  <c r="V32" i="2"/>
  <c r="W32" i="2"/>
  <c r="X32" i="2"/>
  <c r="Y32" i="2"/>
  <c r="Z32" i="2"/>
  <c r="AA32" i="2"/>
  <c r="AB32" i="2"/>
  <c r="AC32" i="2"/>
  <c r="AD32" i="2"/>
  <c r="AE32" i="2"/>
  <c r="AF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B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B13" i="2"/>
  <c r="B9" i="2"/>
  <c r="B5" i="2"/>
  <c r="B21" i="2"/>
  <c r="B17" i="2"/>
  <c r="B28" i="2"/>
  <c r="B26" i="2"/>
  <c r="B24" i="2"/>
  <c r="B22" i="2"/>
  <c r="B20" i="2"/>
  <c r="B18" i="2"/>
  <c r="B16" i="2"/>
  <c r="B14" i="2"/>
  <c r="B12" i="2"/>
  <c r="B10" i="2"/>
  <c r="B8" i="2"/>
  <c r="B6" i="2"/>
  <c r="B4" i="2"/>
  <c r="B29" i="2"/>
  <c r="B25" i="2"/>
  <c r="B30" i="2"/>
  <c r="B31" i="2"/>
  <c r="B27" i="2"/>
  <c r="B23" i="2"/>
  <c r="B19" i="2"/>
  <c r="B15" i="2"/>
  <c r="B11" i="2"/>
  <c r="B7" i="2"/>
</calcChain>
</file>

<file path=xl/sharedStrings.xml><?xml version="1.0" encoding="utf-8"?>
<sst xmlns="http://schemas.openxmlformats.org/spreadsheetml/2006/main" count="28" uniqueCount="27">
  <si>
    <t>r</t>
  </si>
  <si>
    <r>
      <t xml:space="preserve">Graph of </t>
    </r>
    <r>
      <rPr>
        <i/>
        <sz val="12"/>
        <rFont val="Times New Roman"/>
        <family val="1"/>
      </rPr>
      <t>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, </t>
    </r>
    <r>
      <rPr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, 2) = P[at most </t>
    </r>
    <r>
      <rPr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 people need to be asked </t>
    </r>
  </si>
  <si>
    <r>
      <t xml:space="preserve">before a shared birthday is found among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people]</t>
    </r>
  </si>
  <si>
    <t xml:space="preserve">n = </t>
  </si>
  <si>
    <r>
      <t xml:space="preserve">Terms in product;  </t>
    </r>
    <r>
      <rPr>
        <i/>
        <sz val="12"/>
        <rFont val="Times New Roman"/>
        <family val="1"/>
      </rPr>
      <t xml:space="preserve">k = </t>
    </r>
  </si>
  <si>
    <r>
      <t>p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,</t>
    </r>
    <r>
      <rPr>
        <i/>
        <sz val="12"/>
        <rFont val="Times New Roman"/>
        <family val="1"/>
      </rPr>
      <t>r</t>
    </r>
    <r>
      <rPr>
        <sz val="12"/>
        <rFont val="Times New Roman"/>
        <family val="1"/>
      </rPr>
      <t>,2)</t>
    </r>
  </si>
  <si>
    <t>x</t>
  </si>
  <si>
    <t>(365-x)/(366-x)</t>
  </si>
  <si>
    <t>[P1]^(23-x)</t>
  </si>
  <si>
    <t xml:space="preserve">Reference:  "On the generalised birthday problem", R.J. McGregor &amp; G.P. Shannon, </t>
  </si>
  <si>
    <r>
      <t>Mathematical Gazette</t>
    </r>
    <r>
      <rPr>
        <sz val="12"/>
        <rFont val="Times New Roman"/>
        <family val="1"/>
      </rPr>
      <t>, vol. 88, No. 512, pages 242-248, 2004 July.</t>
    </r>
  </si>
  <si>
    <r>
      <t xml:space="preserve">In a room of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randomly chosen people, one person states his/her birthday.</t>
    </r>
  </si>
  <si>
    <r>
      <t xml:space="preserve">If anyone else in the room shares that birthday, then </t>
    </r>
    <r>
      <rPr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 = 1 and the process stops.</t>
    </r>
  </si>
  <si>
    <t xml:space="preserve">Otherwise, the first person and that person's birthday are eliminated and </t>
  </si>
  <si>
    <t>the process continues with a second person stating his/her birthday.</t>
  </si>
  <si>
    <r>
      <t>If any of the other (</t>
    </r>
    <r>
      <rPr>
        <i/>
        <sz val="12"/>
        <rFont val="Times New Roman"/>
        <family val="1"/>
      </rPr>
      <t>n-</t>
    </r>
    <r>
      <rPr>
        <sz val="12"/>
        <rFont val="Times New Roman"/>
        <family val="1"/>
      </rPr>
      <t xml:space="preserve">2) people in the room share that birthday, then </t>
    </r>
    <r>
      <rPr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 = 2 </t>
    </r>
  </si>
  <si>
    <t xml:space="preserve">and the process stops, otherwise the second person (and second birthday) </t>
  </si>
  <si>
    <t>are eliminated and the process continues.</t>
  </si>
  <si>
    <r>
      <t xml:space="preserve">The function plotted above is the probability that at most </t>
    </r>
    <r>
      <rPr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 people (out of the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</t>
    </r>
  </si>
  <si>
    <t>people in the room) have to state their birthday before a match is found.</t>
  </si>
  <si>
    <r>
      <t xml:space="preserve">The counter-intuitive result is that the room need contain only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= 23 people</t>
    </r>
  </si>
  <si>
    <t>in order for it to be odds-on that at least two of them share a birthday.</t>
  </si>
  <si>
    <t xml:space="preserve">Also, in a room of 35 people, it is odds-on that a match will be found </t>
  </si>
  <si>
    <r>
      <t xml:space="preserve">in only </t>
    </r>
    <r>
      <rPr>
        <i/>
        <sz val="12"/>
        <rFont val="Times New Roman"/>
        <family val="1"/>
      </rPr>
      <t>r</t>
    </r>
    <r>
      <rPr>
        <sz val="12"/>
        <rFont val="Times New Roman"/>
        <family val="1"/>
      </rPr>
      <t xml:space="preserve"> = 9 (or fewer) comparisons.</t>
    </r>
  </si>
  <si>
    <r>
      <t>Background</t>
    </r>
    <r>
      <rPr>
        <b/>
        <sz val="12"/>
        <rFont val="Times New Roman"/>
        <family val="1"/>
      </rPr>
      <t xml:space="preserve">: </t>
    </r>
  </si>
  <si>
    <t>are distributed evenly and independently across the 365 days of the year.</t>
  </si>
  <si>
    <t xml:space="preserve">The assumptions include: no birthdays fall on February 29;  birthdays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</si>
</sst>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00"/>
  </numFmts>
  <fonts count="5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right"/>
    </xf>
    <xf numFmtId="0" fontId="1" fillId="3" borderId="2" xfId="0" applyFont="1" applyFill="1" applyBorder="1" applyAlignment="1" applyProtection="1">
      <alignment horizontal="left"/>
      <protection locked="0"/>
    </xf>
    <xf numFmtId="165" fontId="1" fillId="0" borderId="0" xfId="0" applyNumberFormat="1" applyFont="1"/>
    <xf numFmtId="0" fontId="2" fillId="0" borderId="1" xfId="0" applyFont="1" applyBorder="1" applyAlignment="1">
      <alignment horizontal="right"/>
    </xf>
    <xf numFmtId="0" fontId="1" fillId="0" borderId="2" xfId="0" applyNumberFormat="1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15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cdf</a:t>
            </a:r>
            <a:r>
              <a:rPr lang="en-CA" sz="15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for # people (of </a:t>
            </a:r>
            <a:r>
              <a:rPr lang="en-CA" sz="15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</a:t>
            </a:r>
            <a:r>
              <a:rPr lang="en-CA" sz="15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) needed </a:t>
            </a:r>
          </a:p>
          <a:p>
            <a:pPr>
              <a:defRPr sz="1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15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 find a shared birthday</a:t>
            </a:r>
          </a:p>
        </c:rich>
      </c:tx>
      <c:layout>
        <c:manualLayout>
          <c:xMode val="edge"/>
          <c:yMode val="edge"/>
          <c:x val="0.31369168975195255"/>
          <c:y val="2.87474332648870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1786459280948"/>
          <c:y val="0.18480511342273467"/>
          <c:w val="0.79376150360287556"/>
          <c:h val="0.58932297280360946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Table!$B$3</c:f>
              <c:strCache>
                <c:ptCount val="1"/>
                <c:pt idx="0">
                  <c:v>p(n,r,2)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Table!$A$4:$A$33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Table!$B$4:$B$33</c:f>
              <c:numCache>
                <c:formatCode>0.00000</c:formatCode>
                <c:ptCount val="30"/>
                <c:pt idx="0">
                  <c:v>8.9060251942215451E-2</c:v>
                </c:pt>
                <c:pt idx="1">
                  <c:v>0.16811629321388755</c:v>
                </c:pt>
                <c:pt idx="2">
                  <c:v>0.23840361452481384</c:v>
                </c:pt>
                <c:pt idx="3">
                  <c:v>0.30099151619230691</c:v>
                </c:pt>
                <c:pt idx="4">
                  <c:v>0.35680684690629538</c:v>
                </c:pt>
                <c:pt idx="5">
                  <c:v>0.40665416367853158</c:v>
                </c:pt>
                <c:pt idx="6">
                  <c:v>0.45123287653436561</c:v>
                </c:pt>
                <c:pt idx="7">
                  <c:v>0.49115184916307619</c:v>
                </c:pt>
                <c:pt idx="8">
                  <c:v>0.52694185005467253</c:v>
                </c:pt>
                <c:pt idx="9">
                  <c:v>0.55906618487868154</c:v>
                </c:pt>
                <c:pt idx="10">
                  <c:v>0.58792978775744198</c:v>
                </c:pt>
                <c:pt idx="11">
                  <c:v>0.6138870048084758</c:v>
                </c:pt>
                <c:pt idx="12">
                  <c:v>0.63724826636108045</c:v>
                </c:pt>
                <c:pt idx="13">
                  <c:v>0.65828581334285041</c:v>
                </c:pt>
                <c:pt idx="14">
                  <c:v>0.67723861745334912</c:v>
                </c:pt>
                <c:pt idx="15">
                  <c:v>0.69431661304504511</c:v>
                </c:pt>
                <c:pt idx="16">
                  <c:v>0.70970434041390562</c:v>
                </c:pt>
                <c:pt idx="17">
                  <c:v>0.72356408488259194</c:v>
                </c:pt>
                <c:pt idx="18">
                  <c:v>0.73603858315644688</c:v>
                </c:pt>
                <c:pt idx="19">
                  <c:v>0.74725335754669042</c:v>
                </c:pt>
                <c:pt idx="20">
                  <c:v>0.75731872945409773</c:v>
                </c:pt>
                <c:pt idx="21">
                  <c:v>0.76633155571316047</c:v>
                </c:pt>
                <c:pt idx="22">
                  <c:v>0.7743767247804062</c:v>
                </c:pt>
                <c:pt idx="23">
                  <c:v>0.78152844411800226</c:v>
                </c:pt>
                <c:pt idx="24">
                  <c:v>0.78785134531304579</c:v>
                </c:pt>
                <c:pt idx="25">
                  <c:v>0.79340142934777302</c:v>
                </c:pt>
                <c:pt idx="26">
                  <c:v>0.7982268708811957</c:v>
                </c:pt>
                <c:pt idx="27">
                  <c:v>0.80236869732061367</c:v>
                </c:pt>
                <c:pt idx="28">
                  <c:v>0.80586135576848572</c:v>
                </c:pt>
                <c:pt idx="29">
                  <c:v>0.80873317855414217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69472"/>
        <c:axId val="70098304"/>
      </c:scatterChart>
      <c:valAx>
        <c:axId val="69769472"/>
        <c:scaling>
          <c:orientation val="minMax"/>
          <c:max val="3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9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   r   </a:t>
                </a:r>
              </a:p>
            </c:rich>
          </c:tx>
          <c:layout>
            <c:manualLayout>
              <c:xMode val="edge"/>
              <c:yMode val="edge"/>
              <c:x val="0.91854492191942205"/>
              <c:y val="0.852156919810075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0098304"/>
        <c:crosses val="autoZero"/>
        <c:crossBetween val="midCat"/>
        <c:majorUnit val="5"/>
      </c:valAx>
      <c:valAx>
        <c:axId val="7009830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 sz="19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 </a:t>
                </a:r>
                <a:r>
                  <a:rPr lang="en-CA" sz="19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</a:t>
                </a:r>
                <a:r>
                  <a:rPr lang="en-CA" sz="19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19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19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,</a:t>
                </a:r>
                <a:r>
                  <a:rPr lang="en-CA" sz="19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r</a:t>
                </a:r>
                <a:r>
                  <a:rPr lang="en-CA" sz="19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,2)  </a:t>
                </a:r>
              </a:p>
            </c:rich>
          </c:tx>
          <c:layout>
            <c:manualLayout>
              <c:xMode val="edge"/>
              <c:yMode val="edge"/>
              <c:x val="8.6655112651646445E-3"/>
              <c:y val="3.0800821355236138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9769472"/>
        <c:crosses val="autoZero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7</xdr:row>
      <xdr:rowOff>76200</xdr:rowOff>
    </xdr:from>
    <xdr:to>
      <xdr:col>8</xdr:col>
      <xdr:colOff>561975</xdr:colOff>
      <xdr:row>30</xdr:row>
      <xdr:rowOff>114300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workbookViewId="0">
      <selection activeCell="B2" sqref="B2"/>
    </sheetView>
  </sheetViews>
  <sheetFormatPr defaultRowHeight="15.75" x14ac:dyDescent="0.25"/>
  <cols>
    <col min="1" max="1" width="9.140625" style="1"/>
    <col min="2" max="2" width="9.28515625" style="5" bestFit="1" customWidth="1"/>
    <col min="3" max="16384" width="9.140625" style="1"/>
  </cols>
  <sheetData>
    <row r="1" spans="1:32" x14ac:dyDescent="0.25">
      <c r="A1" s="6" t="s">
        <v>3</v>
      </c>
      <c r="B1" s="7">
        <f>Graph!$E$7</f>
        <v>35</v>
      </c>
    </row>
    <row r="2" spans="1:32" x14ac:dyDescent="0.25">
      <c r="C2" s="1" t="s">
        <v>4</v>
      </c>
    </row>
    <row r="3" spans="1:32" ht="16.5" thickBot="1" x14ac:dyDescent="0.3">
      <c r="A3" s="8" t="s">
        <v>0</v>
      </c>
      <c r="B3" s="9" t="s">
        <v>5</v>
      </c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6</v>
      </c>
      <c r="I3" s="1">
        <v>7</v>
      </c>
      <c r="J3" s="1">
        <v>8</v>
      </c>
      <c r="K3" s="1">
        <v>9</v>
      </c>
      <c r="L3" s="1">
        <v>10</v>
      </c>
      <c r="M3" s="1">
        <v>11</v>
      </c>
      <c r="N3" s="1">
        <v>12</v>
      </c>
      <c r="O3" s="1">
        <v>13</v>
      </c>
      <c r="P3" s="1">
        <v>14</v>
      </c>
      <c r="Q3" s="1">
        <v>15</v>
      </c>
      <c r="R3" s="1">
        <v>16</v>
      </c>
      <c r="S3" s="1">
        <v>17</v>
      </c>
      <c r="T3" s="1">
        <v>18</v>
      </c>
      <c r="U3" s="1">
        <v>19</v>
      </c>
      <c r="V3" s="1">
        <v>20</v>
      </c>
      <c r="W3" s="1">
        <v>21</v>
      </c>
      <c r="X3" s="1">
        <v>22</v>
      </c>
      <c r="Y3" s="1">
        <v>23</v>
      </c>
      <c r="Z3" s="1">
        <v>24</v>
      </c>
      <c r="AA3" s="1">
        <v>25</v>
      </c>
      <c r="AB3" s="1">
        <v>26</v>
      </c>
      <c r="AC3" s="1">
        <v>27</v>
      </c>
      <c r="AD3" s="1">
        <v>28</v>
      </c>
      <c r="AE3" s="1">
        <v>29</v>
      </c>
      <c r="AF3" s="1">
        <v>30</v>
      </c>
    </row>
    <row r="4" spans="1:32" x14ac:dyDescent="0.25">
      <c r="A4" s="1">
        <v>1</v>
      </c>
      <c r="B4" s="5">
        <f t="shared" ref="B4:B33" si="0">1-PRODUCT($C4:$AF4)</f>
        <v>8.9060251942215451E-2</v>
      </c>
      <c r="C4" s="1">
        <f>(364/365)^(Graph!$E$7-C$3)</f>
        <v>0.91093974805778455</v>
      </c>
      <c r="D4" s="1">
        <f>IF(D$3&gt;Graph!$E$7,1,IF(D$3&gt;$A4,1,((365-D$3)/(366-D$3))^(Graph!$E$7-D$3)))</f>
        <v>1</v>
      </c>
      <c r="E4" s="1">
        <f>IF(E$3&gt;Graph!$E$7,1,IF(E$3&gt;$A4,1,((365-E$3)/(366-E$3))^(Graph!$E$7-E$3)))</f>
        <v>1</v>
      </c>
      <c r="F4" s="1">
        <f>IF(F$3&gt;Graph!$E$7,1,IF(F$3&gt;$A4,1,((365-F$3)/(366-F$3))^(Graph!$E$7-F$3)))</f>
        <v>1</v>
      </c>
      <c r="G4" s="1">
        <f>IF(G$3&gt;Graph!$E$7,1,IF(G$3&gt;$A4,1,((365-G$3)/(366-G$3))^(Graph!$E$7-G$3)))</f>
        <v>1</v>
      </c>
      <c r="H4" s="1">
        <f>IF(H$3&gt;Graph!$E$7,1,IF(H$3&gt;$A4,1,((365-H$3)/(366-H$3))^(Graph!$E$7-H$3)))</f>
        <v>1</v>
      </c>
      <c r="I4" s="1">
        <f>IF(I$3&gt;Graph!$E$7,1,IF(I$3&gt;$A4,1,((365-I$3)/(366-I$3))^(Graph!$E$7-I$3)))</f>
        <v>1</v>
      </c>
      <c r="J4" s="1">
        <f>IF(J$3&gt;Graph!$E$7,1,IF(J$3&gt;$A4,1,((365-J$3)/(366-J$3))^(Graph!$E$7-J$3)))</f>
        <v>1</v>
      </c>
      <c r="K4" s="1">
        <f>IF(K$3&gt;Graph!$E$7,1,IF(K$3&gt;$A4,1,((365-K$3)/(366-K$3))^(Graph!$E$7-K$3)))</f>
        <v>1</v>
      </c>
      <c r="L4" s="1">
        <f>IF(L$3&gt;Graph!$E$7,1,IF(L$3&gt;$A4,1,((365-L$3)/(366-L$3))^(Graph!$E$7-L$3)))</f>
        <v>1</v>
      </c>
      <c r="M4" s="1">
        <f>IF(M$3&gt;Graph!$E$7,1,IF(M$3&gt;$A4,1,((365-M$3)/(366-M$3))^(Graph!$E$7-M$3)))</f>
        <v>1</v>
      </c>
      <c r="N4" s="1">
        <f>IF(N$3&gt;Graph!$E$7,1,IF(N$3&gt;$A4,1,((365-N$3)/(366-N$3))^(Graph!$E$7-N$3)))</f>
        <v>1</v>
      </c>
      <c r="O4" s="1">
        <f>IF(O$3&gt;Graph!$E$7,1,IF(O$3&gt;$A4,1,((365-O$3)/(366-O$3))^(Graph!$E$7-O$3)))</f>
        <v>1</v>
      </c>
      <c r="P4" s="1">
        <f>IF(P$3&gt;Graph!$E$7,1,IF(P$3&gt;$A4,1,((365-P$3)/(366-P$3))^(Graph!$E$7-P$3)))</f>
        <v>1</v>
      </c>
      <c r="Q4" s="1">
        <f>IF(Q$3&gt;Graph!$E$7,1,IF(Q$3&gt;$A4,1,((365-Q$3)/(366-Q$3))^(Graph!$E$7-Q$3)))</f>
        <v>1</v>
      </c>
      <c r="R4" s="1">
        <f>IF(R$3&gt;Graph!$E$7,1,IF(R$3&gt;$A4,1,((365-R$3)/(366-R$3))^(Graph!$E$7-R$3)))</f>
        <v>1</v>
      </c>
      <c r="S4" s="1">
        <f>IF(S$3&gt;Graph!$E$7,1,IF(S$3&gt;$A4,1,((365-S$3)/(366-S$3))^(Graph!$E$7-S$3)))</f>
        <v>1</v>
      </c>
      <c r="T4" s="1">
        <f>IF(T$3&gt;Graph!$E$7,1,IF(T$3&gt;$A4,1,((365-T$3)/(366-T$3))^(Graph!$E$7-T$3)))</f>
        <v>1</v>
      </c>
      <c r="U4" s="1">
        <f>IF(U$3&gt;Graph!$E$7,1,IF(U$3&gt;$A4,1,((365-U$3)/(366-U$3))^(Graph!$E$7-U$3)))</f>
        <v>1</v>
      </c>
      <c r="V4" s="1">
        <f>IF(V$3&gt;Graph!$E$7,1,IF(V$3&gt;$A4,1,((365-V$3)/(366-V$3))^(Graph!$E$7-V$3)))</f>
        <v>1</v>
      </c>
      <c r="W4" s="1">
        <f>IF(W$3&gt;Graph!$E$7,1,IF(W$3&gt;$A4,1,((365-W$3)/(366-W$3))^(Graph!$E$7-W$3)))</f>
        <v>1</v>
      </c>
      <c r="X4" s="1">
        <f>IF(X$3&gt;Graph!$E$7,1,IF(X$3&gt;$A4,1,((365-X$3)/(366-X$3))^(Graph!$E$7-X$3)))</f>
        <v>1</v>
      </c>
      <c r="Y4" s="1">
        <f>IF(Y$3&gt;Graph!$E$7,1,IF(Y$3&gt;$A4,1,((365-Y$3)/(366-Y$3))^(Graph!$E$7-Y$3)))</f>
        <v>1</v>
      </c>
      <c r="Z4" s="1">
        <f>IF(Z$3&gt;Graph!$E$7,1,IF(Z$3&gt;$A4,1,((365-Z$3)/(366-Z$3))^(Graph!$E$7-Z$3)))</f>
        <v>1</v>
      </c>
      <c r="AA4" s="1">
        <f>IF(AA$3&gt;Graph!$E$7,1,IF(AA$3&gt;$A4,1,((365-AA$3)/(366-AA$3))^(Graph!$E$7-AA$3)))</f>
        <v>1</v>
      </c>
      <c r="AB4" s="1">
        <f>IF(AB$3&gt;Graph!$E$7,1,IF(AB$3&gt;$A4,1,((365-AB$3)/(366-AB$3))^(Graph!$E$7-AB$3)))</f>
        <v>1</v>
      </c>
      <c r="AC4" s="1">
        <f>IF(AC$3&gt;Graph!$E$7,1,IF(AC$3&gt;$A4,1,((365-AC$3)/(366-AC$3))^(Graph!$E$7-AC$3)))</f>
        <v>1</v>
      </c>
      <c r="AD4" s="1">
        <f>IF(AD$3&gt;Graph!$E$7,1,IF(AD$3&gt;$A4,1,((365-AD$3)/(366-AD$3))^(Graph!$E$7-AD$3)))</f>
        <v>1</v>
      </c>
      <c r="AE4" s="1">
        <f>IF(AE$3&gt;Graph!$E$7,1,IF(AE$3&gt;$A4,1,((365-AE$3)/(366-AE$3))^(Graph!$E$7-AE$3)))</f>
        <v>1</v>
      </c>
      <c r="AF4" s="1">
        <f>IF(AF$3&gt;Graph!$E$7,1,IF(AF$3&gt;$A4,1,((365-AF$3)/(366-AF$3))^(Graph!$E$7-AF$3)))</f>
        <v>1</v>
      </c>
    </row>
    <row r="5" spans="1:32" x14ac:dyDescent="0.25">
      <c r="A5" s="1">
        <v>2</v>
      </c>
      <c r="B5" s="5">
        <f t="shared" si="0"/>
        <v>0.16811629321388755</v>
      </c>
      <c r="C5" s="1">
        <f>(364/365)^(Graph!$E$7-C$3)</f>
        <v>0.91093974805778455</v>
      </c>
      <c r="D5" s="1">
        <f>IF(D$3&gt;Graph!$E$7,1,IF(D$3&gt;$A5,1,((365-D$3)/(366-D$3))^(Graph!$E$7-D$3)))</f>
        <v>0.91321485154179782</v>
      </c>
      <c r="E5" s="1">
        <f>IF(E$3&gt;Graph!$E$7,1,IF(E$3&gt;$A5,1,((365-E$3)/(366-E$3))^(Graph!$E$7-E$3)))</f>
        <v>1</v>
      </c>
      <c r="F5" s="1">
        <f>IF(F$3&gt;Graph!$E$7,1,IF(F$3&gt;$A5,1,((365-F$3)/(366-F$3))^(Graph!$E$7-F$3)))</f>
        <v>1</v>
      </c>
      <c r="G5" s="1">
        <f>IF(G$3&gt;Graph!$E$7,1,IF(G$3&gt;$A5,1,((365-G$3)/(366-G$3))^(Graph!$E$7-G$3)))</f>
        <v>1</v>
      </c>
      <c r="H5" s="1">
        <f>IF(H$3&gt;Graph!$E$7,1,IF(H$3&gt;$A5,1,((365-H$3)/(366-H$3))^(Graph!$E$7-H$3)))</f>
        <v>1</v>
      </c>
      <c r="I5" s="1">
        <f>IF(I$3&gt;Graph!$E$7,1,IF(I$3&gt;$A5,1,((365-I$3)/(366-I$3))^(Graph!$E$7-I$3)))</f>
        <v>1</v>
      </c>
      <c r="J5" s="1">
        <f>IF(J$3&gt;Graph!$E$7,1,IF(J$3&gt;$A5,1,((365-J$3)/(366-J$3))^(Graph!$E$7-J$3)))</f>
        <v>1</v>
      </c>
      <c r="K5" s="1">
        <f>IF(K$3&gt;Graph!$E$7,1,IF(K$3&gt;$A5,1,((365-K$3)/(366-K$3))^(Graph!$E$7-K$3)))</f>
        <v>1</v>
      </c>
      <c r="L5" s="1">
        <f>IF(L$3&gt;Graph!$E$7,1,IF(L$3&gt;$A5,1,((365-L$3)/(366-L$3))^(Graph!$E$7-L$3)))</f>
        <v>1</v>
      </c>
      <c r="M5" s="1">
        <f>IF(M$3&gt;Graph!$E$7,1,IF(M$3&gt;$A5,1,((365-M$3)/(366-M$3))^(Graph!$E$7-M$3)))</f>
        <v>1</v>
      </c>
      <c r="N5" s="1">
        <f>IF(N$3&gt;Graph!$E$7,1,IF(N$3&gt;$A5,1,((365-N$3)/(366-N$3))^(Graph!$E$7-N$3)))</f>
        <v>1</v>
      </c>
      <c r="O5" s="1">
        <f>IF(O$3&gt;Graph!$E$7,1,IF(O$3&gt;$A5,1,((365-O$3)/(366-O$3))^(Graph!$E$7-O$3)))</f>
        <v>1</v>
      </c>
      <c r="P5" s="1">
        <f>IF(P$3&gt;Graph!$E$7,1,IF(P$3&gt;$A5,1,((365-P$3)/(366-P$3))^(Graph!$E$7-P$3)))</f>
        <v>1</v>
      </c>
      <c r="Q5" s="1">
        <f>IF(Q$3&gt;Graph!$E$7,1,IF(Q$3&gt;$A5,1,((365-Q$3)/(366-Q$3))^(Graph!$E$7-Q$3)))</f>
        <v>1</v>
      </c>
      <c r="R5" s="1">
        <f>IF(R$3&gt;Graph!$E$7,1,IF(R$3&gt;$A5,1,((365-R$3)/(366-R$3))^(Graph!$E$7-R$3)))</f>
        <v>1</v>
      </c>
      <c r="S5" s="1">
        <f>IF(S$3&gt;Graph!$E$7,1,IF(S$3&gt;$A5,1,((365-S$3)/(366-S$3))^(Graph!$E$7-S$3)))</f>
        <v>1</v>
      </c>
      <c r="T5" s="1">
        <f>IF(T$3&gt;Graph!$E$7,1,IF(T$3&gt;$A5,1,((365-T$3)/(366-T$3))^(Graph!$E$7-T$3)))</f>
        <v>1</v>
      </c>
      <c r="U5" s="1">
        <f>IF(U$3&gt;Graph!$E$7,1,IF(U$3&gt;$A5,1,((365-U$3)/(366-U$3))^(Graph!$E$7-U$3)))</f>
        <v>1</v>
      </c>
      <c r="V5" s="1">
        <f>IF(V$3&gt;Graph!$E$7,1,IF(V$3&gt;$A5,1,((365-V$3)/(366-V$3))^(Graph!$E$7-V$3)))</f>
        <v>1</v>
      </c>
      <c r="W5" s="1">
        <f>IF(W$3&gt;Graph!$E$7,1,IF(W$3&gt;$A5,1,((365-W$3)/(366-W$3))^(Graph!$E$7-W$3)))</f>
        <v>1</v>
      </c>
      <c r="X5" s="1">
        <f>IF(X$3&gt;Graph!$E$7,1,IF(X$3&gt;$A5,1,((365-X$3)/(366-X$3))^(Graph!$E$7-X$3)))</f>
        <v>1</v>
      </c>
      <c r="Y5" s="1">
        <f>IF(Y$3&gt;Graph!$E$7,1,IF(Y$3&gt;$A5,1,((365-Y$3)/(366-Y$3))^(Graph!$E$7-Y$3)))</f>
        <v>1</v>
      </c>
      <c r="Z5" s="1">
        <f>IF(Z$3&gt;Graph!$E$7,1,IF(Z$3&gt;$A5,1,((365-Z$3)/(366-Z$3))^(Graph!$E$7-Z$3)))</f>
        <v>1</v>
      </c>
      <c r="AA5" s="1">
        <f>IF(AA$3&gt;Graph!$E$7,1,IF(AA$3&gt;$A5,1,((365-AA$3)/(366-AA$3))^(Graph!$E$7-AA$3)))</f>
        <v>1</v>
      </c>
      <c r="AB5" s="1">
        <f>IF(AB$3&gt;Graph!$E$7,1,IF(AB$3&gt;$A5,1,((365-AB$3)/(366-AB$3))^(Graph!$E$7-AB$3)))</f>
        <v>1</v>
      </c>
      <c r="AC5" s="1">
        <f>IF(AC$3&gt;Graph!$E$7,1,IF(AC$3&gt;$A5,1,((365-AC$3)/(366-AC$3))^(Graph!$E$7-AC$3)))</f>
        <v>1</v>
      </c>
      <c r="AD5" s="1">
        <f>IF(AD$3&gt;Graph!$E$7,1,IF(AD$3&gt;$A5,1,((365-AD$3)/(366-AD$3))^(Graph!$E$7-AD$3)))</f>
        <v>1</v>
      </c>
      <c r="AE5" s="1">
        <f>IF(AE$3&gt;Graph!$E$7,1,IF(AE$3&gt;$A5,1,((365-AE$3)/(366-AE$3))^(Graph!$E$7-AE$3)))</f>
        <v>1</v>
      </c>
      <c r="AF5" s="1">
        <f>IF(AF$3&gt;Graph!$E$7,1,IF(AF$3&gt;$A5,1,((365-AF$3)/(366-AF$3))^(Graph!$E$7-AF$3)))</f>
        <v>1</v>
      </c>
    </row>
    <row r="6" spans="1:32" x14ac:dyDescent="0.25">
      <c r="A6" s="1">
        <v>3</v>
      </c>
      <c r="B6" s="5">
        <f t="shared" si="0"/>
        <v>0.23840361452481384</v>
      </c>
      <c r="C6" s="1">
        <f>(364/365)^(Graph!$E$7-C$3)</f>
        <v>0.91093974805778455</v>
      </c>
      <c r="D6" s="1">
        <f>IF(D$3&gt;Graph!$E$7,1,IF(D$3&gt;$A6,1,((365-D$3)/(366-D$3))^(Graph!$E$7-D$3)))</f>
        <v>0.91321485154179782</v>
      </c>
      <c r="E6" s="1">
        <f>IF(E$3&gt;Graph!$E$7,1,IF(E$3&gt;$A6,1,((365-E$3)/(366-E$3))^(Graph!$E$7-E$3)))</f>
        <v>0.91550823662303316</v>
      </c>
      <c r="F6" s="1">
        <f>IF(F$3&gt;Graph!$E$7,1,IF(F$3&gt;$A6,1,((365-F$3)/(366-F$3))^(Graph!$E$7-F$3)))</f>
        <v>1</v>
      </c>
      <c r="G6" s="1">
        <f>IF(G$3&gt;Graph!$E$7,1,IF(G$3&gt;$A6,1,((365-G$3)/(366-G$3))^(Graph!$E$7-G$3)))</f>
        <v>1</v>
      </c>
      <c r="H6" s="1">
        <f>IF(H$3&gt;Graph!$E$7,1,IF(H$3&gt;$A6,1,((365-H$3)/(366-H$3))^(Graph!$E$7-H$3)))</f>
        <v>1</v>
      </c>
      <c r="I6" s="1">
        <f>IF(I$3&gt;Graph!$E$7,1,IF(I$3&gt;$A6,1,((365-I$3)/(366-I$3))^(Graph!$E$7-I$3)))</f>
        <v>1</v>
      </c>
      <c r="J6" s="1">
        <f>IF(J$3&gt;Graph!$E$7,1,IF(J$3&gt;$A6,1,((365-J$3)/(366-J$3))^(Graph!$E$7-J$3)))</f>
        <v>1</v>
      </c>
      <c r="K6" s="1">
        <f>IF(K$3&gt;Graph!$E$7,1,IF(K$3&gt;$A6,1,((365-K$3)/(366-K$3))^(Graph!$E$7-K$3)))</f>
        <v>1</v>
      </c>
      <c r="L6" s="1">
        <f>IF(L$3&gt;Graph!$E$7,1,IF(L$3&gt;$A6,1,((365-L$3)/(366-L$3))^(Graph!$E$7-L$3)))</f>
        <v>1</v>
      </c>
      <c r="M6" s="1">
        <f>IF(M$3&gt;Graph!$E$7,1,IF(M$3&gt;$A6,1,((365-M$3)/(366-M$3))^(Graph!$E$7-M$3)))</f>
        <v>1</v>
      </c>
      <c r="N6" s="1">
        <f>IF(N$3&gt;Graph!$E$7,1,IF(N$3&gt;$A6,1,((365-N$3)/(366-N$3))^(Graph!$E$7-N$3)))</f>
        <v>1</v>
      </c>
      <c r="O6" s="1">
        <f>IF(O$3&gt;Graph!$E$7,1,IF(O$3&gt;$A6,1,((365-O$3)/(366-O$3))^(Graph!$E$7-O$3)))</f>
        <v>1</v>
      </c>
      <c r="P6" s="1">
        <f>IF(P$3&gt;Graph!$E$7,1,IF(P$3&gt;$A6,1,((365-P$3)/(366-P$3))^(Graph!$E$7-P$3)))</f>
        <v>1</v>
      </c>
      <c r="Q6" s="1">
        <f>IF(Q$3&gt;Graph!$E$7,1,IF(Q$3&gt;$A6,1,((365-Q$3)/(366-Q$3))^(Graph!$E$7-Q$3)))</f>
        <v>1</v>
      </c>
      <c r="R6" s="1">
        <f>IF(R$3&gt;Graph!$E$7,1,IF(R$3&gt;$A6,1,((365-R$3)/(366-R$3))^(Graph!$E$7-R$3)))</f>
        <v>1</v>
      </c>
      <c r="S6" s="1">
        <f>IF(S$3&gt;Graph!$E$7,1,IF(S$3&gt;$A6,1,((365-S$3)/(366-S$3))^(Graph!$E$7-S$3)))</f>
        <v>1</v>
      </c>
      <c r="T6" s="1">
        <f>IF(T$3&gt;Graph!$E$7,1,IF(T$3&gt;$A6,1,((365-T$3)/(366-T$3))^(Graph!$E$7-T$3)))</f>
        <v>1</v>
      </c>
      <c r="U6" s="1">
        <f>IF(U$3&gt;Graph!$E$7,1,IF(U$3&gt;$A6,1,((365-U$3)/(366-U$3))^(Graph!$E$7-U$3)))</f>
        <v>1</v>
      </c>
      <c r="V6" s="1">
        <f>IF(V$3&gt;Graph!$E$7,1,IF(V$3&gt;$A6,1,((365-V$3)/(366-V$3))^(Graph!$E$7-V$3)))</f>
        <v>1</v>
      </c>
      <c r="W6" s="1">
        <f>IF(W$3&gt;Graph!$E$7,1,IF(W$3&gt;$A6,1,((365-W$3)/(366-W$3))^(Graph!$E$7-W$3)))</f>
        <v>1</v>
      </c>
      <c r="X6" s="1">
        <f>IF(X$3&gt;Graph!$E$7,1,IF(X$3&gt;$A6,1,((365-X$3)/(366-X$3))^(Graph!$E$7-X$3)))</f>
        <v>1</v>
      </c>
      <c r="Y6" s="1">
        <f>IF(Y$3&gt;Graph!$E$7,1,IF(Y$3&gt;$A6,1,((365-Y$3)/(366-Y$3))^(Graph!$E$7-Y$3)))</f>
        <v>1</v>
      </c>
      <c r="Z6" s="1">
        <f>IF(Z$3&gt;Graph!$E$7,1,IF(Z$3&gt;$A6,1,((365-Z$3)/(366-Z$3))^(Graph!$E$7-Z$3)))</f>
        <v>1</v>
      </c>
      <c r="AA6" s="1">
        <f>IF(AA$3&gt;Graph!$E$7,1,IF(AA$3&gt;$A6,1,((365-AA$3)/(366-AA$3))^(Graph!$E$7-AA$3)))</f>
        <v>1</v>
      </c>
      <c r="AB6" s="1">
        <f>IF(AB$3&gt;Graph!$E$7,1,IF(AB$3&gt;$A6,1,((365-AB$3)/(366-AB$3))^(Graph!$E$7-AB$3)))</f>
        <v>1</v>
      </c>
      <c r="AC6" s="1">
        <f>IF(AC$3&gt;Graph!$E$7,1,IF(AC$3&gt;$A6,1,((365-AC$3)/(366-AC$3))^(Graph!$E$7-AC$3)))</f>
        <v>1</v>
      </c>
      <c r="AD6" s="1">
        <f>IF(AD$3&gt;Graph!$E$7,1,IF(AD$3&gt;$A6,1,((365-AD$3)/(366-AD$3))^(Graph!$E$7-AD$3)))</f>
        <v>1</v>
      </c>
      <c r="AE6" s="1">
        <f>IF(AE$3&gt;Graph!$E$7,1,IF(AE$3&gt;$A6,1,((365-AE$3)/(366-AE$3))^(Graph!$E$7-AE$3)))</f>
        <v>1</v>
      </c>
      <c r="AF6" s="1">
        <f>IF(AF$3&gt;Graph!$E$7,1,IF(AF$3&gt;$A6,1,((365-AF$3)/(366-AF$3))^(Graph!$E$7-AF$3)))</f>
        <v>1</v>
      </c>
    </row>
    <row r="7" spans="1:32" x14ac:dyDescent="0.25">
      <c r="A7" s="1">
        <v>4</v>
      </c>
      <c r="B7" s="5">
        <f t="shared" si="0"/>
        <v>0.30099151619230691</v>
      </c>
      <c r="C7" s="1">
        <f>(364/365)^(Graph!$E$7-C$3)</f>
        <v>0.91093974805778455</v>
      </c>
      <c r="D7" s="1">
        <f>IF(D$3&gt;Graph!$E$7,1,IF(D$3&gt;$A7,1,((365-D$3)/(366-D$3))^(Graph!$E$7-D$3)))</f>
        <v>0.91321485154179782</v>
      </c>
      <c r="E7" s="1">
        <f>IF(E$3&gt;Graph!$E$7,1,IF(E$3&gt;$A7,1,((365-E$3)/(366-E$3))^(Graph!$E$7-E$3)))</f>
        <v>0.91550823662303316</v>
      </c>
      <c r="F7" s="1">
        <f>IF(F$3&gt;Graph!$E$7,1,IF(F$3&gt;$A7,1,((365-F$3)/(366-F$3))^(Graph!$E$7-F$3)))</f>
        <v>0.91782011724170365</v>
      </c>
      <c r="G7" s="1">
        <f>IF(G$3&gt;Graph!$E$7,1,IF(G$3&gt;$A7,1,((365-G$3)/(366-G$3))^(Graph!$E$7-G$3)))</f>
        <v>1</v>
      </c>
      <c r="H7" s="1">
        <f>IF(H$3&gt;Graph!$E$7,1,IF(H$3&gt;$A7,1,((365-H$3)/(366-H$3))^(Graph!$E$7-H$3)))</f>
        <v>1</v>
      </c>
      <c r="I7" s="1">
        <f>IF(I$3&gt;Graph!$E$7,1,IF(I$3&gt;$A7,1,((365-I$3)/(366-I$3))^(Graph!$E$7-I$3)))</f>
        <v>1</v>
      </c>
      <c r="J7" s="1">
        <f>IF(J$3&gt;Graph!$E$7,1,IF(J$3&gt;$A7,1,((365-J$3)/(366-J$3))^(Graph!$E$7-J$3)))</f>
        <v>1</v>
      </c>
      <c r="K7" s="1">
        <f>IF(K$3&gt;Graph!$E$7,1,IF(K$3&gt;$A7,1,((365-K$3)/(366-K$3))^(Graph!$E$7-K$3)))</f>
        <v>1</v>
      </c>
      <c r="L7" s="1">
        <f>IF(L$3&gt;Graph!$E$7,1,IF(L$3&gt;$A7,1,((365-L$3)/(366-L$3))^(Graph!$E$7-L$3)))</f>
        <v>1</v>
      </c>
      <c r="M7" s="1">
        <f>IF(M$3&gt;Graph!$E$7,1,IF(M$3&gt;$A7,1,((365-M$3)/(366-M$3))^(Graph!$E$7-M$3)))</f>
        <v>1</v>
      </c>
      <c r="N7" s="1">
        <f>IF(N$3&gt;Graph!$E$7,1,IF(N$3&gt;$A7,1,((365-N$3)/(366-N$3))^(Graph!$E$7-N$3)))</f>
        <v>1</v>
      </c>
      <c r="O7" s="1">
        <f>IF(O$3&gt;Graph!$E$7,1,IF(O$3&gt;$A7,1,((365-O$3)/(366-O$3))^(Graph!$E$7-O$3)))</f>
        <v>1</v>
      </c>
      <c r="P7" s="1">
        <f>IF(P$3&gt;Graph!$E$7,1,IF(P$3&gt;$A7,1,((365-P$3)/(366-P$3))^(Graph!$E$7-P$3)))</f>
        <v>1</v>
      </c>
      <c r="Q7" s="1">
        <f>IF(Q$3&gt;Graph!$E$7,1,IF(Q$3&gt;$A7,1,((365-Q$3)/(366-Q$3))^(Graph!$E$7-Q$3)))</f>
        <v>1</v>
      </c>
      <c r="R7" s="1">
        <f>IF(R$3&gt;Graph!$E$7,1,IF(R$3&gt;$A7,1,((365-R$3)/(366-R$3))^(Graph!$E$7-R$3)))</f>
        <v>1</v>
      </c>
      <c r="S7" s="1">
        <f>IF(S$3&gt;Graph!$E$7,1,IF(S$3&gt;$A7,1,((365-S$3)/(366-S$3))^(Graph!$E$7-S$3)))</f>
        <v>1</v>
      </c>
      <c r="T7" s="1">
        <f>IF(T$3&gt;Graph!$E$7,1,IF(T$3&gt;$A7,1,((365-T$3)/(366-T$3))^(Graph!$E$7-T$3)))</f>
        <v>1</v>
      </c>
      <c r="U7" s="1">
        <f>IF(U$3&gt;Graph!$E$7,1,IF(U$3&gt;$A7,1,((365-U$3)/(366-U$3))^(Graph!$E$7-U$3)))</f>
        <v>1</v>
      </c>
      <c r="V7" s="1">
        <f>IF(V$3&gt;Graph!$E$7,1,IF(V$3&gt;$A7,1,((365-V$3)/(366-V$3))^(Graph!$E$7-V$3)))</f>
        <v>1</v>
      </c>
      <c r="W7" s="1">
        <f>IF(W$3&gt;Graph!$E$7,1,IF(W$3&gt;$A7,1,((365-W$3)/(366-W$3))^(Graph!$E$7-W$3)))</f>
        <v>1</v>
      </c>
      <c r="X7" s="1">
        <f>IF(X$3&gt;Graph!$E$7,1,IF(X$3&gt;$A7,1,((365-X$3)/(366-X$3))^(Graph!$E$7-X$3)))</f>
        <v>1</v>
      </c>
      <c r="Y7" s="1">
        <f>IF(Y$3&gt;Graph!$E$7,1,IF(Y$3&gt;$A7,1,((365-Y$3)/(366-Y$3))^(Graph!$E$7-Y$3)))</f>
        <v>1</v>
      </c>
      <c r="Z7" s="1">
        <f>IF(Z$3&gt;Graph!$E$7,1,IF(Z$3&gt;$A7,1,((365-Z$3)/(366-Z$3))^(Graph!$E$7-Z$3)))</f>
        <v>1</v>
      </c>
      <c r="AA7" s="1">
        <f>IF(AA$3&gt;Graph!$E$7,1,IF(AA$3&gt;$A7,1,((365-AA$3)/(366-AA$3))^(Graph!$E$7-AA$3)))</f>
        <v>1</v>
      </c>
      <c r="AB7" s="1">
        <f>IF(AB$3&gt;Graph!$E$7,1,IF(AB$3&gt;$A7,1,((365-AB$3)/(366-AB$3))^(Graph!$E$7-AB$3)))</f>
        <v>1</v>
      </c>
      <c r="AC7" s="1">
        <f>IF(AC$3&gt;Graph!$E$7,1,IF(AC$3&gt;$A7,1,((365-AC$3)/(366-AC$3))^(Graph!$E$7-AC$3)))</f>
        <v>1</v>
      </c>
      <c r="AD7" s="1">
        <f>IF(AD$3&gt;Graph!$E$7,1,IF(AD$3&gt;$A7,1,((365-AD$3)/(366-AD$3))^(Graph!$E$7-AD$3)))</f>
        <v>1</v>
      </c>
      <c r="AE7" s="1">
        <f>IF(AE$3&gt;Graph!$E$7,1,IF(AE$3&gt;$A7,1,((365-AE$3)/(366-AE$3))^(Graph!$E$7-AE$3)))</f>
        <v>1</v>
      </c>
      <c r="AF7" s="1">
        <f>IF(AF$3&gt;Graph!$E$7,1,IF(AF$3&gt;$A7,1,((365-AF$3)/(366-AF$3))^(Graph!$E$7-AF$3)))</f>
        <v>1</v>
      </c>
    </row>
    <row r="8" spans="1:32" x14ac:dyDescent="0.25">
      <c r="A8" s="1">
        <v>5</v>
      </c>
      <c r="B8" s="5">
        <f t="shared" si="0"/>
        <v>0.35680684690629538</v>
      </c>
      <c r="C8" s="1">
        <f>(364/365)^(Graph!$E$7-C$3)</f>
        <v>0.91093974805778455</v>
      </c>
      <c r="D8" s="1">
        <f>IF(D$3&gt;Graph!$E$7,1,IF(D$3&gt;$A8,1,((365-D$3)/(366-D$3))^(Graph!$E$7-D$3)))</f>
        <v>0.91321485154179782</v>
      </c>
      <c r="E8" s="1">
        <f>IF(E$3&gt;Graph!$E$7,1,IF(E$3&gt;$A8,1,((365-E$3)/(366-E$3))^(Graph!$E$7-E$3)))</f>
        <v>0.91550823662303316</v>
      </c>
      <c r="F8" s="1">
        <f>IF(F$3&gt;Graph!$E$7,1,IF(F$3&gt;$A8,1,((365-F$3)/(366-F$3))^(Graph!$E$7-F$3)))</f>
        <v>0.91782011724170365</v>
      </c>
      <c r="G8" s="1">
        <f>IF(G$3&gt;Graph!$E$7,1,IF(G$3&gt;$A8,1,((365-G$3)/(366-G$3))^(Graph!$E$7-G$3)))</f>
        <v>0.92015071060375853</v>
      </c>
      <c r="H8" s="1">
        <f>IF(H$3&gt;Graph!$E$7,1,IF(H$3&gt;$A8,1,((365-H$3)/(366-H$3))^(Graph!$E$7-H$3)))</f>
        <v>1</v>
      </c>
      <c r="I8" s="1">
        <f>IF(I$3&gt;Graph!$E$7,1,IF(I$3&gt;$A8,1,((365-I$3)/(366-I$3))^(Graph!$E$7-I$3)))</f>
        <v>1</v>
      </c>
      <c r="J8" s="1">
        <f>IF(J$3&gt;Graph!$E$7,1,IF(J$3&gt;$A8,1,((365-J$3)/(366-J$3))^(Graph!$E$7-J$3)))</f>
        <v>1</v>
      </c>
      <c r="K8" s="1">
        <f>IF(K$3&gt;Graph!$E$7,1,IF(K$3&gt;$A8,1,((365-K$3)/(366-K$3))^(Graph!$E$7-K$3)))</f>
        <v>1</v>
      </c>
      <c r="L8" s="1">
        <f>IF(L$3&gt;Graph!$E$7,1,IF(L$3&gt;$A8,1,((365-L$3)/(366-L$3))^(Graph!$E$7-L$3)))</f>
        <v>1</v>
      </c>
      <c r="M8" s="1">
        <f>IF(M$3&gt;Graph!$E$7,1,IF(M$3&gt;$A8,1,((365-M$3)/(366-M$3))^(Graph!$E$7-M$3)))</f>
        <v>1</v>
      </c>
      <c r="N8" s="1">
        <f>IF(N$3&gt;Graph!$E$7,1,IF(N$3&gt;$A8,1,((365-N$3)/(366-N$3))^(Graph!$E$7-N$3)))</f>
        <v>1</v>
      </c>
      <c r="O8" s="1">
        <f>IF(O$3&gt;Graph!$E$7,1,IF(O$3&gt;$A8,1,((365-O$3)/(366-O$3))^(Graph!$E$7-O$3)))</f>
        <v>1</v>
      </c>
      <c r="P8" s="1">
        <f>IF(P$3&gt;Graph!$E$7,1,IF(P$3&gt;$A8,1,((365-P$3)/(366-P$3))^(Graph!$E$7-P$3)))</f>
        <v>1</v>
      </c>
      <c r="Q8" s="1">
        <f>IF(Q$3&gt;Graph!$E$7,1,IF(Q$3&gt;$A8,1,((365-Q$3)/(366-Q$3))^(Graph!$E$7-Q$3)))</f>
        <v>1</v>
      </c>
      <c r="R8" s="1">
        <f>IF(R$3&gt;Graph!$E$7,1,IF(R$3&gt;$A8,1,((365-R$3)/(366-R$3))^(Graph!$E$7-R$3)))</f>
        <v>1</v>
      </c>
      <c r="S8" s="1">
        <f>IF(S$3&gt;Graph!$E$7,1,IF(S$3&gt;$A8,1,((365-S$3)/(366-S$3))^(Graph!$E$7-S$3)))</f>
        <v>1</v>
      </c>
      <c r="T8" s="1">
        <f>IF(T$3&gt;Graph!$E$7,1,IF(T$3&gt;$A8,1,((365-T$3)/(366-T$3))^(Graph!$E$7-T$3)))</f>
        <v>1</v>
      </c>
      <c r="U8" s="1">
        <f>IF(U$3&gt;Graph!$E$7,1,IF(U$3&gt;$A8,1,((365-U$3)/(366-U$3))^(Graph!$E$7-U$3)))</f>
        <v>1</v>
      </c>
      <c r="V8" s="1">
        <f>IF(V$3&gt;Graph!$E$7,1,IF(V$3&gt;$A8,1,((365-V$3)/(366-V$3))^(Graph!$E$7-V$3)))</f>
        <v>1</v>
      </c>
      <c r="W8" s="1">
        <f>IF(W$3&gt;Graph!$E$7,1,IF(W$3&gt;$A8,1,((365-W$3)/(366-W$3))^(Graph!$E$7-W$3)))</f>
        <v>1</v>
      </c>
      <c r="X8" s="1">
        <f>IF(X$3&gt;Graph!$E$7,1,IF(X$3&gt;$A8,1,((365-X$3)/(366-X$3))^(Graph!$E$7-X$3)))</f>
        <v>1</v>
      </c>
      <c r="Y8" s="1">
        <f>IF(Y$3&gt;Graph!$E$7,1,IF(Y$3&gt;$A8,1,((365-Y$3)/(366-Y$3))^(Graph!$E$7-Y$3)))</f>
        <v>1</v>
      </c>
      <c r="Z8" s="1">
        <f>IF(Z$3&gt;Graph!$E$7,1,IF(Z$3&gt;$A8,1,((365-Z$3)/(366-Z$3))^(Graph!$E$7-Z$3)))</f>
        <v>1</v>
      </c>
      <c r="AA8" s="1">
        <f>IF(AA$3&gt;Graph!$E$7,1,IF(AA$3&gt;$A8,1,((365-AA$3)/(366-AA$3))^(Graph!$E$7-AA$3)))</f>
        <v>1</v>
      </c>
      <c r="AB8" s="1">
        <f>IF(AB$3&gt;Graph!$E$7,1,IF(AB$3&gt;$A8,1,((365-AB$3)/(366-AB$3))^(Graph!$E$7-AB$3)))</f>
        <v>1</v>
      </c>
      <c r="AC8" s="1">
        <f>IF(AC$3&gt;Graph!$E$7,1,IF(AC$3&gt;$A8,1,((365-AC$3)/(366-AC$3))^(Graph!$E$7-AC$3)))</f>
        <v>1</v>
      </c>
      <c r="AD8" s="1">
        <f>IF(AD$3&gt;Graph!$E$7,1,IF(AD$3&gt;$A8,1,((365-AD$3)/(366-AD$3))^(Graph!$E$7-AD$3)))</f>
        <v>1</v>
      </c>
      <c r="AE8" s="1">
        <f>IF(AE$3&gt;Graph!$E$7,1,IF(AE$3&gt;$A8,1,((365-AE$3)/(366-AE$3))^(Graph!$E$7-AE$3)))</f>
        <v>1</v>
      </c>
      <c r="AF8" s="1">
        <f>IF(AF$3&gt;Graph!$E$7,1,IF(AF$3&gt;$A8,1,((365-AF$3)/(366-AF$3))^(Graph!$E$7-AF$3)))</f>
        <v>1</v>
      </c>
    </row>
    <row r="9" spans="1:32" x14ac:dyDescent="0.25">
      <c r="A9" s="1">
        <v>6</v>
      </c>
      <c r="B9" s="5">
        <f t="shared" si="0"/>
        <v>0.40665416367853158</v>
      </c>
      <c r="C9" s="1">
        <f>(364/365)^(Graph!$E$7-C$3)</f>
        <v>0.91093974805778455</v>
      </c>
      <c r="D9" s="1">
        <f>IF(D$3&gt;Graph!$E$7,1,IF(D$3&gt;$A9,1,((365-D$3)/(366-D$3))^(Graph!$E$7-D$3)))</f>
        <v>0.91321485154179782</v>
      </c>
      <c r="E9" s="1">
        <f>IF(E$3&gt;Graph!$E$7,1,IF(E$3&gt;$A9,1,((365-E$3)/(366-E$3))^(Graph!$E$7-E$3)))</f>
        <v>0.91550823662303316</v>
      </c>
      <c r="F9" s="1">
        <f>IF(F$3&gt;Graph!$E$7,1,IF(F$3&gt;$A9,1,((365-F$3)/(366-F$3))^(Graph!$E$7-F$3)))</f>
        <v>0.91782011724170365</v>
      </c>
      <c r="G9" s="1">
        <f>IF(G$3&gt;Graph!$E$7,1,IF(G$3&gt;$A9,1,((365-G$3)/(366-G$3))^(Graph!$E$7-G$3)))</f>
        <v>0.92015071060375853</v>
      </c>
      <c r="H9" s="1">
        <f>IF(H$3&gt;Graph!$E$7,1,IF(H$3&gt;$A9,1,((365-H$3)/(366-H$3))^(Graph!$E$7-H$3)))</f>
        <v>0.92250023724214902</v>
      </c>
      <c r="I9" s="1">
        <f>IF(I$3&gt;Graph!$E$7,1,IF(I$3&gt;$A9,1,((365-I$3)/(366-I$3))^(Graph!$E$7-I$3)))</f>
        <v>1</v>
      </c>
      <c r="J9" s="1">
        <f>IF(J$3&gt;Graph!$E$7,1,IF(J$3&gt;$A9,1,((365-J$3)/(366-J$3))^(Graph!$E$7-J$3)))</f>
        <v>1</v>
      </c>
      <c r="K9" s="1">
        <f>IF(K$3&gt;Graph!$E$7,1,IF(K$3&gt;$A9,1,((365-K$3)/(366-K$3))^(Graph!$E$7-K$3)))</f>
        <v>1</v>
      </c>
      <c r="L9" s="1">
        <f>IF(L$3&gt;Graph!$E$7,1,IF(L$3&gt;$A9,1,((365-L$3)/(366-L$3))^(Graph!$E$7-L$3)))</f>
        <v>1</v>
      </c>
      <c r="M9" s="1">
        <f>IF(M$3&gt;Graph!$E$7,1,IF(M$3&gt;$A9,1,((365-M$3)/(366-M$3))^(Graph!$E$7-M$3)))</f>
        <v>1</v>
      </c>
      <c r="N9" s="1">
        <f>IF(N$3&gt;Graph!$E$7,1,IF(N$3&gt;$A9,1,((365-N$3)/(366-N$3))^(Graph!$E$7-N$3)))</f>
        <v>1</v>
      </c>
      <c r="O9" s="1">
        <f>IF(O$3&gt;Graph!$E$7,1,IF(O$3&gt;$A9,1,((365-O$3)/(366-O$3))^(Graph!$E$7-O$3)))</f>
        <v>1</v>
      </c>
      <c r="P9" s="1">
        <f>IF(P$3&gt;Graph!$E$7,1,IF(P$3&gt;$A9,1,((365-P$3)/(366-P$3))^(Graph!$E$7-P$3)))</f>
        <v>1</v>
      </c>
      <c r="Q9" s="1">
        <f>IF(Q$3&gt;Graph!$E$7,1,IF(Q$3&gt;$A9,1,((365-Q$3)/(366-Q$3))^(Graph!$E$7-Q$3)))</f>
        <v>1</v>
      </c>
      <c r="R9" s="1">
        <f>IF(R$3&gt;Graph!$E$7,1,IF(R$3&gt;$A9,1,((365-R$3)/(366-R$3))^(Graph!$E$7-R$3)))</f>
        <v>1</v>
      </c>
      <c r="S9" s="1">
        <f>IF(S$3&gt;Graph!$E$7,1,IF(S$3&gt;$A9,1,((365-S$3)/(366-S$3))^(Graph!$E$7-S$3)))</f>
        <v>1</v>
      </c>
      <c r="T9" s="1">
        <f>IF(T$3&gt;Graph!$E$7,1,IF(T$3&gt;$A9,1,((365-T$3)/(366-T$3))^(Graph!$E$7-T$3)))</f>
        <v>1</v>
      </c>
      <c r="U9" s="1">
        <f>IF(U$3&gt;Graph!$E$7,1,IF(U$3&gt;$A9,1,((365-U$3)/(366-U$3))^(Graph!$E$7-U$3)))</f>
        <v>1</v>
      </c>
      <c r="V9" s="1">
        <f>IF(V$3&gt;Graph!$E$7,1,IF(V$3&gt;$A9,1,((365-V$3)/(366-V$3))^(Graph!$E$7-V$3)))</f>
        <v>1</v>
      </c>
      <c r="W9" s="1">
        <f>IF(W$3&gt;Graph!$E$7,1,IF(W$3&gt;$A9,1,((365-W$3)/(366-W$3))^(Graph!$E$7-W$3)))</f>
        <v>1</v>
      </c>
      <c r="X9" s="1">
        <f>IF(X$3&gt;Graph!$E$7,1,IF(X$3&gt;$A9,1,((365-X$3)/(366-X$3))^(Graph!$E$7-X$3)))</f>
        <v>1</v>
      </c>
      <c r="Y9" s="1">
        <f>IF(Y$3&gt;Graph!$E$7,1,IF(Y$3&gt;$A9,1,((365-Y$3)/(366-Y$3))^(Graph!$E$7-Y$3)))</f>
        <v>1</v>
      </c>
      <c r="Z9" s="1">
        <f>IF(Z$3&gt;Graph!$E$7,1,IF(Z$3&gt;$A9,1,((365-Z$3)/(366-Z$3))^(Graph!$E$7-Z$3)))</f>
        <v>1</v>
      </c>
      <c r="AA9" s="1">
        <f>IF(AA$3&gt;Graph!$E$7,1,IF(AA$3&gt;$A9,1,((365-AA$3)/(366-AA$3))^(Graph!$E$7-AA$3)))</f>
        <v>1</v>
      </c>
      <c r="AB9" s="1">
        <f>IF(AB$3&gt;Graph!$E$7,1,IF(AB$3&gt;$A9,1,((365-AB$3)/(366-AB$3))^(Graph!$E$7-AB$3)))</f>
        <v>1</v>
      </c>
      <c r="AC9" s="1">
        <f>IF(AC$3&gt;Graph!$E$7,1,IF(AC$3&gt;$A9,1,((365-AC$3)/(366-AC$3))^(Graph!$E$7-AC$3)))</f>
        <v>1</v>
      </c>
      <c r="AD9" s="1">
        <f>IF(AD$3&gt;Graph!$E$7,1,IF(AD$3&gt;$A9,1,((365-AD$3)/(366-AD$3))^(Graph!$E$7-AD$3)))</f>
        <v>1</v>
      </c>
      <c r="AE9" s="1">
        <f>IF(AE$3&gt;Graph!$E$7,1,IF(AE$3&gt;$A9,1,((365-AE$3)/(366-AE$3))^(Graph!$E$7-AE$3)))</f>
        <v>1</v>
      </c>
      <c r="AF9" s="1">
        <f>IF(AF$3&gt;Graph!$E$7,1,IF(AF$3&gt;$A9,1,((365-AF$3)/(366-AF$3))^(Graph!$E$7-AF$3)))</f>
        <v>1</v>
      </c>
    </row>
    <row r="10" spans="1:32" x14ac:dyDescent="0.25">
      <c r="A10" s="1">
        <v>7</v>
      </c>
      <c r="B10" s="5">
        <f t="shared" si="0"/>
        <v>0.45123287653436561</v>
      </c>
      <c r="C10" s="1">
        <f>(364/365)^(Graph!$E$7-C$3)</f>
        <v>0.91093974805778455</v>
      </c>
      <c r="D10" s="1">
        <f>IF(D$3&gt;Graph!$E$7,1,IF(D$3&gt;$A10,1,((365-D$3)/(366-D$3))^(Graph!$E$7-D$3)))</f>
        <v>0.91321485154179782</v>
      </c>
      <c r="E10" s="1">
        <f>IF(E$3&gt;Graph!$E$7,1,IF(E$3&gt;$A10,1,((365-E$3)/(366-E$3))^(Graph!$E$7-E$3)))</f>
        <v>0.91550823662303316</v>
      </c>
      <c r="F10" s="1">
        <f>IF(F$3&gt;Graph!$E$7,1,IF(F$3&gt;$A10,1,((365-F$3)/(366-F$3))^(Graph!$E$7-F$3)))</f>
        <v>0.91782011724170365</v>
      </c>
      <c r="G10" s="1">
        <f>IF(G$3&gt;Graph!$E$7,1,IF(G$3&gt;$A10,1,((365-G$3)/(366-G$3))^(Graph!$E$7-G$3)))</f>
        <v>0.92015071060375853</v>
      </c>
      <c r="H10" s="1">
        <f>IF(H$3&gt;Graph!$E$7,1,IF(H$3&gt;$A10,1,((365-H$3)/(366-H$3))^(Graph!$E$7-H$3)))</f>
        <v>0.92250023724214902</v>
      </c>
      <c r="I10" s="1">
        <f>IF(I$3&gt;Graph!$E$7,1,IF(I$3&gt;$A10,1,((365-I$3)/(366-I$3))^(Graph!$E$7-I$3)))</f>
        <v>0.92486892107947349</v>
      </c>
      <c r="J10" s="1">
        <f>IF(J$3&gt;Graph!$E$7,1,IF(J$3&gt;$A10,1,((365-J$3)/(366-J$3))^(Graph!$E$7-J$3)))</f>
        <v>1</v>
      </c>
      <c r="K10" s="1">
        <f>IF(K$3&gt;Graph!$E$7,1,IF(K$3&gt;$A10,1,((365-K$3)/(366-K$3))^(Graph!$E$7-K$3)))</f>
        <v>1</v>
      </c>
      <c r="L10" s="1">
        <f>IF(L$3&gt;Graph!$E$7,1,IF(L$3&gt;$A10,1,((365-L$3)/(366-L$3))^(Graph!$E$7-L$3)))</f>
        <v>1</v>
      </c>
      <c r="M10" s="1">
        <f>IF(M$3&gt;Graph!$E$7,1,IF(M$3&gt;$A10,1,((365-M$3)/(366-M$3))^(Graph!$E$7-M$3)))</f>
        <v>1</v>
      </c>
      <c r="N10" s="1">
        <f>IF(N$3&gt;Graph!$E$7,1,IF(N$3&gt;$A10,1,((365-N$3)/(366-N$3))^(Graph!$E$7-N$3)))</f>
        <v>1</v>
      </c>
      <c r="O10" s="1">
        <f>IF(O$3&gt;Graph!$E$7,1,IF(O$3&gt;$A10,1,((365-O$3)/(366-O$3))^(Graph!$E$7-O$3)))</f>
        <v>1</v>
      </c>
      <c r="P10" s="1">
        <f>IF(P$3&gt;Graph!$E$7,1,IF(P$3&gt;$A10,1,((365-P$3)/(366-P$3))^(Graph!$E$7-P$3)))</f>
        <v>1</v>
      </c>
      <c r="Q10" s="1">
        <f>IF(Q$3&gt;Graph!$E$7,1,IF(Q$3&gt;$A10,1,((365-Q$3)/(366-Q$3))^(Graph!$E$7-Q$3)))</f>
        <v>1</v>
      </c>
      <c r="R10" s="1">
        <f>IF(R$3&gt;Graph!$E$7,1,IF(R$3&gt;$A10,1,((365-R$3)/(366-R$3))^(Graph!$E$7-R$3)))</f>
        <v>1</v>
      </c>
      <c r="S10" s="1">
        <f>IF(S$3&gt;Graph!$E$7,1,IF(S$3&gt;$A10,1,((365-S$3)/(366-S$3))^(Graph!$E$7-S$3)))</f>
        <v>1</v>
      </c>
      <c r="T10" s="1">
        <f>IF(T$3&gt;Graph!$E$7,1,IF(T$3&gt;$A10,1,((365-T$3)/(366-T$3))^(Graph!$E$7-T$3)))</f>
        <v>1</v>
      </c>
      <c r="U10" s="1">
        <f>IF(U$3&gt;Graph!$E$7,1,IF(U$3&gt;$A10,1,((365-U$3)/(366-U$3))^(Graph!$E$7-U$3)))</f>
        <v>1</v>
      </c>
      <c r="V10" s="1">
        <f>IF(V$3&gt;Graph!$E$7,1,IF(V$3&gt;$A10,1,((365-V$3)/(366-V$3))^(Graph!$E$7-V$3)))</f>
        <v>1</v>
      </c>
      <c r="W10" s="1">
        <f>IF(W$3&gt;Graph!$E$7,1,IF(W$3&gt;$A10,1,((365-W$3)/(366-W$3))^(Graph!$E$7-W$3)))</f>
        <v>1</v>
      </c>
      <c r="X10" s="1">
        <f>IF(X$3&gt;Graph!$E$7,1,IF(X$3&gt;$A10,1,((365-X$3)/(366-X$3))^(Graph!$E$7-X$3)))</f>
        <v>1</v>
      </c>
      <c r="Y10" s="1">
        <f>IF(Y$3&gt;Graph!$E$7,1,IF(Y$3&gt;$A10,1,((365-Y$3)/(366-Y$3))^(Graph!$E$7-Y$3)))</f>
        <v>1</v>
      </c>
      <c r="Z10" s="1">
        <f>IF(Z$3&gt;Graph!$E$7,1,IF(Z$3&gt;$A10,1,((365-Z$3)/(366-Z$3))^(Graph!$E$7-Z$3)))</f>
        <v>1</v>
      </c>
      <c r="AA10" s="1">
        <f>IF(AA$3&gt;Graph!$E$7,1,IF(AA$3&gt;$A10,1,((365-AA$3)/(366-AA$3))^(Graph!$E$7-AA$3)))</f>
        <v>1</v>
      </c>
      <c r="AB10" s="1">
        <f>IF(AB$3&gt;Graph!$E$7,1,IF(AB$3&gt;$A10,1,((365-AB$3)/(366-AB$3))^(Graph!$E$7-AB$3)))</f>
        <v>1</v>
      </c>
      <c r="AC10" s="1">
        <f>IF(AC$3&gt;Graph!$E$7,1,IF(AC$3&gt;$A10,1,((365-AC$3)/(366-AC$3))^(Graph!$E$7-AC$3)))</f>
        <v>1</v>
      </c>
      <c r="AD10" s="1">
        <f>IF(AD$3&gt;Graph!$E$7,1,IF(AD$3&gt;$A10,1,((365-AD$3)/(366-AD$3))^(Graph!$E$7-AD$3)))</f>
        <v>1</v>
      </c>
      <c r="AE10" s="1">
        <f>IF(AE$3&gt;Graph!$E$7,1,IF(AE$3&gt;$A10,1,((365-AE$3)/(366-AE$3))^(Graph!$E$7-AE$3)))</f>
        <v>1</v>
      </c>
      <c r="AF10" s="1">
        <f>IF(AF$3&gt;Graph!$E$7,1,IF(AF$3&gt;$A10,1,((365-AF$3)/(366-AF$3))^(Graph!$E$7-AF$3)))</f>
        <v>1</v>
      </c>
    </row>
    <row r="11" spans="1:32" x14ac:dyDescent="0.25">
      <c r="A11" s="1">
        <v>8</v>
      </c>
      <c r="B11" s="5">
        <f t="shared" si="0"/>
        <v>0.49115184916307619</v>
      </c>
      <c r="C11" s="1">
        <f>(364/365)^(Graph!$E$7-C$3)</f>
        <v>0.91093974805778455</v>
      </c>
      <c r="D11" s="1">
        <f>IF(D$3&gt;Graph!$E$7,1,IF(D$3&gt;$A11,1,((365-D$3)/(366-D$3))^(Graph!$E$7-D$3)))</f>
        <v>0.91321485154179782</v>
      </c>
      <c r="E11" s="1">
        <f>IF(E$3&gt;Graph!$E$7,1,IF(E$3&gt;$A11,1,((365-E$3)/(366-E$3))^(Graph!$E$7-E$3)))</f>
        <v>0.91550823662303316</v>
      </c>
      <c r="F11" s="1">
        <f>IF(F$3&gt;Graph!$E$7,1,IF(F$3&gt;$A11,1,((365-F$3)/(366-F$3))^(Graph!$E$7-F$3)))</f>
        <v>0.91782011724170365</v>
      </c>
      <c r="G11" s="1">
        <f>IF(G$3&gt;Graph!$E$7,1,IF(G$3&gt;$A11,1,((365-G$3)/(366-G$3))^(Graph!$E$7-G$3)))</f>
        <v>0.92015071060375853</v>
      </c>
      <c r="H11" s="1">
        <f>IF(H$3&gt;Graph!$E$7,1,IF(H$3&gt;$A11,1,((365-H$3)/(366-H$3))^(Graph!$E$7-H$3)))</f>
        <v>0.92250023724214902</v>
      </c>
      <c r="I11" s="1">
        <f>IF(I$3&gt;Graph!$E$7,1,IF(I$3&gt;$A11,1,((365-I$3)/(366-I$3))^(Graph!$E$7-I$3)))</f>
        <v>0.92486892107947349</v>
      </c>
      <c r="J11" s="1">
        <f>IF(J$3&gt;Graph!$E$7,1,IF(J$3&gt;$A11,1,((365-J$3)/(366-J$3))^(Graph!$E$7-J$3)))</f>
        <v>0.92725698949199087</v>
      </c>
      <c r="K11" s="1">
        <f>IF(K$3&gt;Graph!$E$7,1,IF(K$3&gt;$A11,1,((365-K$3)/(366-K$3))^(Graph!$E$7-K$3)))</f>
        <v>1</v>
      </c>
      <c r="L11" s="1">
        <f>IF(L$3&gt;Graph!$E$7,1,IF(L$3&gt;$A11,1,((365-L$3)/(366-L$3))^(Graph!$E$7-L$3)))</f>
        <v>1</v>
      </c>
      <c r="M11" s="1">
        <f>IF(M$3&gt;Graph!$E$7,1,IF(M$3&gt;$A11,1,((365-M$3)/(366-M$3))^(Graph!$E$7-M$3)))</f>
        <v>1</v>
      </c>
      <c r="N11" s="1">
        <f>IF(N$3&gt;Graph!$E$7,1,IF(N$3&gt;$A11,1,((365-N$3)/(366-N$3))^(Graph!$E$7-N$3)))</f>
        <v>1</v>
      </c>
      <c r="O11" s="1">
        <f>IF(O$3&gt;Graph!$E$7,1,IF(O$3&gt;$A11,1,((365-O$3)/(366-O$3))^(Graph!$E$7-O$3)))</f>
        <v>1</v>
      </c>
      <c r="P11" s="1">
        <f>IF(P$3&gt;Graph!$E$7,1,IF(P$3&gt;$A11,1,((365-P$3)/(366-P$3))^(Graph!$E$7-P$3)))</f>
        <v>1</v>
      </c>
      <c r="Q11" s="1">
        <f>IF(Q$3&gt;Graph!$E$7,1,IF(Q$3&gt;$A11,1,((365-Q$3)/(366-Q$3))^(Graph!$E$7-Q$3)))</f>
        <v>1</v>
      </c>
      <c r="R11" s="1">
        <f>IF(R$3&gt;Graph!$E$7,1,IF(R$3&gt;$A11,1,((365-R$3)/(366-R$3))^(Graph!$E$7-R$3)))</f>
        <v>1</v>
      </c>
      <c r="S11" s="1">
        <f>IF(S$3&gt;Graph!$E$7,1,IF(S$3&gt;$A11,1,((365-S$3)/(366-S$3))^(Graph!$E$7-S$3)))</f>
        <v>1</v>
      </c>
      <c r="T11" s="1">
        <f>IF(T$3&gt;Graph!$E$7,1,IF(T$3&gt;$A11,1,((365-T$3)/(366-T$3))^(Graph!$E$7-T$3)))</f>
        <v>1</v>
      </c>
      <c r="U11" s="1">
        <f>IF(U$3&gt;Graph!$E$7,1,IF(U$3&gt;$A11,1,((365-U$3)/(366-U$3))^(Graph!$E$7-U$3)))</f>
        <v>1</v>
      </c>
      <c r="V11" s="1">
        <f>IF(V$3&gt;Graph!$E$7,1,IF(V$3&gt;$A11,1,((365-V$3)/(366-V$3))^(Graph!$E$7-V$3)))</f>
        <v>1</v>
      </c>
      <c r="W11" s="1">
        <f>IF(W$3&gt;Graph!$E$7,1,IF(W$3&gt;$A11,1,((365-W$3)/(366-W$3))^(Graph!$E$7-W$3)))</f>
        <v>1</v>
      </c>
      <c r="X11" s="1">
        <f>IF(X$3&gt;Graph!$E$7,1,IF(X$3&gt;$A11,1,((365-X$3)/(366-X$3))^(Graph!$E$7-X$3)))</f>
        <v>1</v>
      </c>
      <c r="Y11" s="1">
        <f>IF(Y$3&gt;Graph!$E$7,1,IF(Y$3&gt;$A11,1,((365-Y$3)/(366-Y$3))^(Graph!$E$7-Y$3)))</f>
        <v>1</v>
      </c>
      <c r="Z11" s="1">
        <f>IF(Z$3&gt;Graph!$E$7,1,IF(Z$3&gt;$A11,1,((365-Z$3)/(366-Z$3))^(Graph!$E$7-Z$3)))</f>
        <v>1</v>
      </c>
      <c r="AA11" s="1">
        <f>IF(AA$3&gt;Graph!$E$7,1,IF(AA$3&gt;$A11,1,((365-AA$3)/(366-AA$3))^(Graph!$E$7-AA$3)))</f>
        <v>1</v>
      </c>
      <c r="AB11" s="1">
        <f>IF(AB$3&gt;Graph!$E$7,1,IF(AB$3&gt;$A11,1,((365-AB$3)/(366-AB$3))^(Graph!$E$7-AB$3)))</f>
        <v>1</v>
      </c>
      <c r="AC11" s="1">
        <f>IF(AC$3&gt;Graph!$E$7,1,IF(AC$3&gt;$A11,1,((365-AC$3)/(366-AC$3))^(Graph!$E$7-AC$3)))</f>
        <v>1</v>
      </c>
      <c r="AD11" s="1">
        <f>IF(AD$3&gt;Graph!$E$7,1,IF(AD$3&gt;$A11,1,((365-AD$3)/(366-AD$3))^(Graph!$E$7-AD$3)))</f>
        <v>1</v>
      </c>
      <c r="AE11" s="1">
        <f>IF(AE$3&gt;Graph!$E$7,1,IF(AE$3&gt;$A11,1,((365-AE$3)/(366-AE$3))^(Graph!$E$7-AE$3)))</f>
        <v>1</v>
      </c>
      <c r="AF11" s="1">
        <f>IF(AF$3&gt;Graph!$E$7,1,IF(AF$3&gt;$A11,1,((365-AF$3)/(366-AF$3))^(Graph!$E$7-AF$3)))</f>
        <v>1</v>
      </c>
    </row>
    <row r="12" spans="1:32" x14ac:dyDescent="0.25">
      <c r="A12" s="1">
        <v>9</v>
      </c>
      <c r="B12" s="5">
        <f t="shared" si="0"/>
        <v>0.52694185005467253</v>
      </c>
      <c r="C12" s="1">
        <f>(364/365)^(Graph!$E$7-C$3)</f>
        <v>0.91093974805778455</v>
      </c>
      <c r="D12" s="1">
        <f>IF(D$3&gt;Graph!$E$7,1,IF(D$3&gt;$A12,1,((365-D$3)/(366-D$3))^(Graph!$E$7-D$3)))</f>
        <v>0.91321485154179782</v>
      </c>
      <c r="E12" s="1">
        <f>IF(E$3&gt;Graph!$E$7,1,IF(E$3&gt;$A12,1,((365-E$3)/(366-E$3))^(Graph!$E$7-E$3)))</f>
        <v>0.91550823662303316</v>
      </c>
      <c r="F12" s="1">
        <f>IF(F$3&gt;Graph!$E$7,1,IF(F$3&gt;$A12,1,((365-F$3)/(366-F$3))^(Graph!$E$7-F$3)))</f>
        <v>0.91782011724170365</v>
      </c>
      <c r="G12" s="1">
        <f>IF(G$3&gt;Graph!$E$7,1,IF(G$3&gt;$A12,1,((365-G$3)/(366-G$3))^(Graph!$E$7-G$3)))</f>
        <v>0.92015071060375853</v>
      </c>
      <c r="H12" s="1">
        <f>IF(H$3&gt;Graph!$E$7,1,IF(H$3&gt;$A12,1,((365-H$3)/(366-H$3))^(Graph!$E$7-H$3)))</f>
        <v>0.92250023724214902</v>
      </c>
      <c r="I12" s="1">
        <f>IF(I$3&gt;Graph!$E$7,1,IF(I$3&gt;$A12,1,((365-I$3)/(366-I$3))^(Graph!$E$7-I$3)))</f>
        <v>0.92486892107947349</v>
      </c>
      <c r="J12" s="1">
        <f>IF(J$3&gt;Graph!$E$7,1,IF(J$3&gt;$A12,1,((365-J$3)/(366-J$3))^(Graph!$E$7-J$3)))</f>
        <v>0.92725698949199087</v>
      </c>
      <c r="K12" s="1">
        <f>IF(K$3&gt;Graph!$E$7,1,IF(K$3&gt;$A12,1,((365-K$3)/(366-K$3))^(Graph!$E$7-K$3)))</f>
        <v>0.9296646733750904</v>
      </c>
      <c r="L12" s="1">
        <f>IF(L$3&gt;Graph!$E$7,1,IF(L$3&gt;$A12,1,((365-L$3)/(366-L$3))^(Graph!$E$7-L$3)))</f>
        <v>1</v>
      </c>
      <c r="M12" s="1">
        <f>IF(M$3&gt;Graph!$E$7,1,IF(M$3&gt;$A12,1,((365-M$3)/(366-M$3))^(Graph!$E$7-M$3)))</f>
        <v>1</v>
      </c>
      <c r="N12" s="1">
        <f>IF(N$3&gt;Graph!$E$7,1,IF(N$3&gt;$A12,1,((365-N$3)/(366-N$3))^(Graph!$E$7-N$3)))</f>
        <v>1</v>
      </c>
      <c r="O12" s="1">
        <f>IF(O$3&gt;Graph!$E$7,1,IF(O$3&gt;$A12,1,((365-O$3)/(366-O$3))^(Graph!$E$7-O$3)))</f>
        <v>1</v>
      </c>
      <c r="P12" s="1">
        <f>IF(P$3&gt;Graph!$E$7,1,IF(P$3&gt;$A12,1,((365-P$3)/(366-P$3))^(Graph!$E$7-P$3)))</f>
        <v>1</v>
      </c>
      <c r="Q12" s="1">
        <f>IF(Q$3&gt;Graph!$E$7,1,IF(Q$3&gt;$A12,1,((365-Q$3)/(366-Q$3))^(Graph!$E$7-Q$3)))</f>
        <v>1</v>
      </c>
      <c r="R12" s="1">
        <f>IF(R$3&gt;Graph!$E$7,1,IF(R$3&gt;$A12,1,((365-R$3)/(366-R$3))^(Graph!$E$7-R$3)))</f>
        <v>1</v>
      </c>
      <c r="S12" s="1">
        <f>IF(S$3&gt;Graph!$E$7,1,IF(S$3&gt;$A12,1,((365-S$3)/(366-S$3))^(Graph!$E$7-S$3)))</f>
        <v>1</v>
      </c>
      <c r="T12" s="1">
        <f>IF(T$3&gt;Graph!$E$7,1,IF(T$3&gt;$A12,1,((365-T$3)/(366-T$3))^(Graph!$E$7-T$3)))</f>
        <v>1</v>
      </c>
      <c r="U12" s="1">
        <f>IF(U$3&gt;Graph!$E$7,1,IF(U$3&gt;$A12,1,((365-U$3)/(366-U$3))^(Graph!$E$7-U$3)))</f>
        <v>1</v>
      </c>
      <c r="V12" s="1">
        <f>IF(V$3&gt;Graph!$E$7,1,IF(V$3&gt;$A12,1,((365-V$3)/(366-V$3))^(Graph!$E$7-V$3)))</f>
        <v>1</v>
      </c>
      <c r="W12" s="1">
        <f>IF(W$3&gt;Graph!$E$7,1,IF(W$3&gt;$A12,1,((365-W$3)/(366-W$3))^(Graph!$E$7-W$3)))</f>
        <v>1</v>
      </c>
      <c r="X12" s="1">
        <f>IF(X$3&gt;Graph!$E$7,1,IF(X$3&gt;$A12,1,((365-X$3)/(366-X$3))^(Graph!$E$7-X$3)))</f>
        <v>1</v>
      </c>
      <c r="Y12" s="1">
        <f>IF(Y$3&gt;Graph!$E$7,1,IF(Y$3&gt;$A12,1,((365-Y$3)/(366-Y$3))^(Graph!$E$7-Y$3)))</f>
        <v>1</v>
      </c>
      <c r="Z12" s="1">
        <f>IF(Z$3&gt;Graph!$E$7,1,IF(Z$3&gt;$A12,1,((365-Z$3)/(366-Z$3))^(Graph!$E$7-Z$3)))</f>
        <v>1</v>
      </c>
      <c r="AA12" s="1">
        <f>IF(AA$3&gt;Graph!$E$7,1,IF(AA$3&gt;$A12,1,((365-AA$3)/(366-AA$3))^(Graph!$E$7-AA$3)))</f>
        <v>1</v>
      </c>
      <c r="AB12" s="1">
        <f>IF(AB$3&gt;Graph!$E$7,1,IF(AB$3&gt;$A12,1,((365-AB$3)/(366-AB$3))^(Graph!$E$7-AB$3)))</f>
        <v>1</v>
      </c>
      <c r="AC12" s="1">
        <f>IF(AC$3&gt;Graph!$E$7,1,IF(AC$3&gt;$A12,1,((365-AC$3)/(366-AC$3))^(Graph!$E$7-AC$3)))</f>
        <v>1</v>
      </c>
      <c r="AD12" s="1">
        <f>IF(AD$3&gt;Graph!$E$7,1,IF(AD$3&gt;$A12,1,((365-AD$3)/(366-AD$3))^(Graph!$E$7-AD$3)))</f>
        <v>1</v>
      </c>
      <c r="AE12" s="1">
        <f>IF(AE$3&gt;Graph!$E$7,1,IF(AE$3&gt;$A12,1,((365-AE$3)/(366-AE$3))^(Graph!$E$7-AE$3)))</f>
        <v>1</v>
      </c>
      <c r="AF12" s="1">
        <f>IF(AF$3&gt;Graph!$E$7,1,IF(AF$3&gt;$A12,1,((365-AF$3)/(366-AF$3))^(Graph!$E$7-AF$3)))</f>
        <v>1</v>
      </c>
    </row>
    <row r="13" spans="1:32" x14ac:dyDescent="0.25">
      <c r="A13" s="1">
        <v>10</v>
      </c>
      <c r="B13" s="5">
        <f t="shared" si="0"/>
        <v>0.55906618487868154</v>
      </c>
      <c r="C13" s="1">
        <f>(364/365)^(Graph!$E$7-C$3)</f>
        <v>0.91093974805778455</v>
      </c>
      <c r="D13" s="1">
        <f>IF(D$3&gt;Graph!$E$7,1,IF(D$3&gt;$A13,1,((365-D$3)/(366-D$3))^(Graph!$E$7-D$3)))</f>
        <v>0.91321485154179782</v>
      </c>
      <c r="E13" s="1">
        <f>IF(E$3&gt;Graph!$E$7,1,IF(E$3&gt;$A13,1,((365-E$3)/(366-E$3))^(Graph!$E$7-E$3)))</f>
        <v>0.91550823662303316</v>
      </c>
      <c r="F13" s="1">
        <f>IF(F$3&gt;Graph!$E$7,1,IF(F$3&gt;$A13,1,((365-F$3)/(366-F$3))^(Graph!$E$7-F$3)))</f>
        <v>0.91782011724170365</v>
      </c>
      <c r="G13" s="1">
        <f>IF(G$3&gt;Graph!$E$7,1,IF(G$3&gt;$A13,1,((365-G$3)/(366-G$3))^(Graph!$E$7-G$3)))</f>
        <v>0.92015071060375853</v>
      </c>
      <c r="H13" s="1">
        <f>IF(H$3&gt;Graph!$E$7,1,IF(H$3&gt;$A13,1,((365-H$3)/(366-H$3))^(Graph!$E$7-H$3)))</f>
        <v>0.92250023724214902</v>
      </c>
      <c r="I13" s="1">
        <f>IF(I$3&gt;Graph!$E$7,1,IF(I$3&gt;$A13,1,((365-I$3)/(366-I$3))^(Graph!$E$7-I$3)))</f>
        <v>0.92486892107947349</v>
      </c>
      <c r="J13" s="1">
        <f>IF(J$3&gt;Graph!$E$7,1,IF(J$3&gt;$A13,1,((365-J$3)/(366-J$3))^(Graph!$E$7-J$3)))</f>
        <v>0.92725698949199087</v>
      </c>
      <c r="K13" s="1">
        <f>IF(K$3&gt;Graph!$E$7,1,IF(K$3&gt;$A13,1,((365-K$3)/(366-K$3))^(Graph!$E$7-K$3)))</f>
        <v>0.9296646733750904</v>
      </c>
      <c r="L13" s="1">
        <f>IF(L$3&gt;Graph!$E$7,1,IF(L$3&gt;$A13,1,((365-L$3)/(366-L$3))^(Graph!$E$7-L$3)))</f>
        <v>0.93209220721020913</v>
      </c>
      <c r="M13" s="1">
        <f>IF(M$3&gt;Graph!$E$7,1,IF(M$3&gt;$A13,1,((365-M$3)/(366-M$3))^(Graph!$E$7-M$3)))</f>
        <v>1</v>
      </c>
      <c r="N13" s="1">
        <f>IF(N$3&gt;Graph!$E$7,1,IF(N$3&gt;$A13,1,((365-N$3)/(366-N$3))^(Graph!$E$7-N$3)))</f>
        <v>1</v>
      </c>
      <c r="O13" s="1">
        <f>IF(O$3&gt;Graph!$E$7,1,IF(O$3&gt;$A13,1,((365-O$3)/(366-O$3))^(Graph!$E$7-O$3)))</f>
        <v>1</v>
      </c>
      <c r="P13" s="1">
        <f>IF(P$3&gt;Graph!$E$7,1,IF(P$3&gt;$A13,1,((365-P$3)/(366-P$3))^(Graph!$E$7-P$3)))</f>
        <v>1</v>
      </c>
      <c r="Q13" s="1">
        <f>IF(Q$3&gt;Graph!$E$7,1,IF(Q$3&gt;$A13,1,((365-Q$3)/(366-Q$3))^(Graph!$E$7-Q$3)))</f>
        <v>1</v>
      </c>
      <c r="R13" s="1">
        <f>IF(R$3&gt;Graph!$E$7,1,IF(R$3&gt;$A13,1,((365-R$3)/(366-R$3))^(Graph!$E$7-R$3)))</f>
        <v>1</v>
      </c>
      <c r="S13" s="1">
        <f>IF(S$3&gt;Graph!$E$7,1,IF(S$3&gt;$A13,1,((365-S$3)/(366-S$3))^(Graph!$E$7-S$3)))</f>
        <v>1</v>
      </c>
      <c r="T13" s="1">
        <f>IF(T$3&gt;Graph!$E$7,1,IF(T$3&gt;$A13,1,((365-T$3)/(366-T$3))^(Graph!$E$7-T$3)))</f>
        <v>1</v>
      </c>
      <c r="U13" s="1">
        <f>IF(U$3&gt;Graph!$E$7,1,IF(U$3&gt;$A13,1,((365-U$3)/(366-U$3))^(Graph!$E$7-U$3)))</f>
        <v>1</v>
      </c>
      <c r="V13" s="1">
        <f>IF(V$3&gt;Graph!$E$7,1,IF(V$3&gt;$A13,1,((365-V$3)/(366-V$3))^(Graph!$E$7-V$3)))</f>
        <v>1</v>
      </c>
      <c r="W13" s="1">
        <f>IF(W$3&gt;Graph!$E$7,1,IF(W$3&gt;$A13,1,((365-W$3)/(366-W$3))^(Graph!$E$7-W$3)))</f>
        <v>1</v>
      </c>
      <c r="X13" s="1">
        <f>IF(X$3&gt;Graph!$E$7,1,IF(X$3&gt;$A13,1,((365-X$3)/(366-X$3))^(Graph!$E$7-X$3)))</f>
        <v>1</v>
      </c>
      <c r="Y13" s="1">
        <f>IF(Y$3&gt;Graph!$E$7,1,IF(Y$3&gt;$A13,1,((365-Y$3)/(366-Y$3))^(Graph!$E$7-Y$3)))</f>
        <v>1</v>
      </c>
      <c r="Z13" s="1">
        <f>IF(Z$3&gt;Graph!$E$7,1,IF(Z$3&gt;$A13,1,((365-Z$3)/(366-Z$3))^(Graph!$E$7-Z$3)))</f>
        <v>1</v>
      </c>
      <c r="AA13" s="1">
        <f>IF(AA$3&gt;Graph!$E$7,1,IF(AA$3&gt;$A13,1,((365-AA$3)/(366-AA$3))^(Graph!$E$7-AA$3)))</f>
        <v>1</v>
      </c>
      <c r="AB13" s="1">
        <f>IF(AB$3&gt;Graph!$E$7,1,IF(AB$3&gt;$A13,1,((365-AB$3)/(366-AB$3))^(Graph!$E$7-AB$3)))</f>
        <v>1</v>
      </c>
      <c r="AC13" s="1">
        <f>IF(AC$3&gt;Graph!$E$7,1,IF(AC$3&gt;$A13,1,((365-AC$3)/(366-AC$3))^(Graph!$E$7-AC$3)))</f>
        <v>1</v>
      </c>
      <c r="AD13" s="1">
        <f>IF(AD$3&gt;Graph!$E$7,1,IF(AD$3&gt;$A13,1,((365-AD$3)/(366-AD$3))^(Graph!$E$7-AD$3)))</f>
        <v>1</v>
      </c>
      <c r="AE13" s="1">
        <f>IF(AE$3&gt;Graph!$E$7,1,IF(AE$3&gt;$A13,1,((365-AE$3)/(366-AE$3))^(Graph!$E$7-AE$3)))</f>
        <v>1</v>
      </c>
      <c r="AF13" s="1">
        <f>IF(AF$3&gt;Graph!$E$7,1,IF(AF$3&gt;$A13,1,((365-AF$3)/(366-AF$3))^(Graph!$E$7-AF$3)))</f>
        <v>1</v>
      </c>
    </row>
    <row r="14" spans="1:32" x14ac:dyDescent="0.25">
      <c r="A14" s="1">
        <v>11</v>
      </c>
      <c r="B14" s="5">
        <f t="shared" si="0"/>
        <v>0.58792978775744198</v>
      </c>
      <c r="C14" s="1">
        <f>(364/365)^(Graph!$E$7-C$3)</f>
        <v>0.91093974805778455</v>
      </c>
      <c r="D14" s="1">
        <f>IF(D$3&gt;Graph!$E$7,1,IF(D$3&gt;$A14,1,((365-D$3)/(366-D$3))^(Graph!$E$7-D$3)))</f>
        <v>0.91321485154179782</v>
      </c>
      <c r="E14" s="1">
        <f>IF(E$3&gt;Graph!$E$7,1,IF(E$3&gt;$A14,1,((365-E$3)/(366-E$3))^(Graph!$E$7-E$3)))</f>
        <v>0.91550823662303316</v>
      </c>
      <c r="F14" s="1">
        <f>IF(F$3&gt;Graph!$E$7,1,IF(F$3&gt;$A14,1,((365-F$3)/(366-F$3))^(Graph!$E$7-F$3)))</f>
        <v>0.91782011724170365</v>
      </c>
      <c r="G14" s="1">
        <f>IF(G$3&gt;Graph!$E$7,1,IF(G$3&gt;$A14,1,((365-G$3)/(366-G$3))^(Graph!$E$7-G$3)))</f>
        <v>0.92015071060375853</v>
      </c>
      <c r="H14" s="1">
        <f>IF(H$3&gt;Graph!$E$7,1,IF(H$3&gt;$A14,1,((365-H$3)/(366-H$3))^(Graph!$E$7-H$3)))</f>
        <v>0.92250023724214902</v>
      </c>
      <c r="I14" s="1">
        <f>IF(I$3&gt;Graph!$E$7,1,IF(I$3&gt;$A14,1,((365-I$3)/(366-I$3))^(Graph!$E$7-I$3)))</f>
        <v>0.92486892107947349</v>
      </c>
      <c r="J14" s="1">
        <f>IF(J$3&gt;Graph!$E$7,1,IF(J$3&gt;$A14,1,((365-J$3)/(366-J$3))^(Graph!$E$7-J$3)))</f>
        <v>0.92725698949199087</v>
      </c>
      <c r="K14" s="1">
        <f>IF(K$3&gt;Graph!$E$7,1,IF(K$3&gt;$A14,1,((365-K$3)/(366-K$3))^(Graph!$E$7-K$3)))</f>
        <v>0.9296646733750904</v>
      </c>
      <c r="L14" s="1">
        <f>IF(L$3&gt;Graph!$E$7,1,IF(L$3&gt;$A14,1,((365-L$3)/(366-L$3))^(Graph!$E$7-L$3)))</f>
        <v>0.93209220721020913</v>
      </c>
      <c r="M14" s="1">
        <f>IF(M$3&gt;Graph!$E$7,1,IF(M$3&gt;$A14,1,((365-M$3)/(366-M$3))^(Graph!$E$7-M$3)))</f>
        <v>0.93453982913327061</v>
      </c>
      <c r="N14" s="1">
        <f>IF(N$3&gt;Graph!$E$7,1,IF(N$3&gt;$A14,1,((365-N$3)/(366-N$3))^(Graph!$E$7-N$3)))</f>
        <v>1</v>
      </c>
      <c r="O14" s="1">
        <f>IF(O$3&gt;Graph!$E$7,1,IF(O$3&gt;$A14,1,((365-O$3)/(366-O$3))^(Graph!$E$7-O$3)))</f>
        <v>1</v>
      </c>
      <c r="P14" s="1">
        <f>IF(P$3&gt;Graph!$E$7,1,IF(P$3&gt;$A14,1,((365-P$3)/(366-P$3))^(Graph!$E$7-P$3)))</f>
        <v>1</v>
      </c>
      <c r="Q14" s="1">
        <f>IF(Q$3&gt;Graph!$E$7,1,IF(Q$3&gt;$A14,1,((365-Q$3)/(366-Q$3))^(Graph!$E$7-Q$3)))</f>
        <v>1</v>
      </c>
      <c r="R14" s="1">
        <f>IF(R$3&gt;Graph!$E$7,1,IF(R$3&gt;$A14,1,((365-R$3)/(366-R$3))^(Graph!$E$7-R$3)))</f>
        <v>1</v>
      </c>
      <c r="S14" s="1">
        <f>IF(S$3&gt;Graph!$E$7,1,IF(S$3&gt;$A14,1,((365-S$3)/(366-S$3))^(Graph!$E$7-S$3)))</f>
        <v>1</v>
      </c>
      <c r="T14" s="1">
        <f>IF(T$3&gt;Graph!$E$7,1,IF(T$3&gt;$A14,1,((365-T$3)/(366-T$3))^(Graph!$E$7-T$3)))</f>
        <v>1</v>
      </c>
      <c r="U14" s="1">
        <f>IF(U$3&gt;Graph!$E$7,1,IF(U$3&gt;$A14,1,((365-U$3)/(366-U$3))^(Graph!$E$7-U$3)))</f>
        <v>1</v>
      </c>
      <c r="V14" s="1">
        <f>IF(V$3&gt;Graph!$E$7,1,IF(V$3&gt;$A14,1,((365-V$3)/(366-V$3))^(Graph!$E$7-V$3)))</f>
        <v>1</v>
      </c>
      <c r="W14" s="1">
        <f>IF(W$3&gt;Graph!$E$7,1,IF(W$3&gt;$A14,1,((365-W$3)/(366-W$3))^(Graph!$E$7-W$3)))</f>
        <v>1</v>
      </c>
      <c r="X14" s="1">
        <f>IF(X$3&gt;Graph!$E$7,1,IF(X$3&gt;$A14,1,((365-X$3)/(366-X$3))^(Graph!$E$7-X$3)))</f>
        <v>1</v>
      </c>
      <c r="Y14" s="1">
        <f>IF(Y$3&gt;Graph!$E$7,1,IF(Y$3&gt;$A14,1,((365-Y$3)/(366-Y$3))^(Graph!$E$7-Y$3)))</f>
        <v>1</v>
      </c>
      <c r="Z14" s="1">
        <f>IF(Z$3&gt;Graph!$E$7,1,IF(Z$3&gt;$A14,1,((365-Z$3)/(366-Z$3))^(Graph!$E$7-Z$3)))</f>
        <v>1</v>
      </c>
      <c r="AA14" s="1">
        <f>IF(AA$3&gt;Graph!$E$7,1,IF(AA$3&gt;$A14,1,((365-AA$3)/(366-AA$3))^(Graph!$E$7-AA$3)))</f>
        <v>1</v>
      </c>
      <c r="AB14" s="1">
        <f>IF(AB$3&gt;Graph!$E$7,1,IF(AB$3&gt;$A14,1,((365-AB$3)/(366-AB$3))^(Graph!$E$7-AB$3)))</f>
        <v>1</v>
      </c>
      <c r="AC14" s="1">
        <f>IF(AC$3&gt;Graph!$E$7,1,IF(AC$3&gt;$A14,1,((365-AC$3)/(366-AC$3))^(Graph!$E$7-AC$3)))</f>
        <v>1</v>
      </c>
      <c r="AD14" s="1">
        <f>IF(AD$3&gt;Graph!$E$7,1,IF(AD$3&gt;$A14,1,((365-AD$3)/(366-AD$3))^(Graph!$E$7-AD$3)))</f>
        <v>1</v>
      </c>
      <c r="AE14" s="1">
        <f>IF(AE$3&gt;Graph!$E$7,1,IF(AE$3&gt;$A14,1,((365-AE$3)/(366-AE$3))^(Graph!$E$7-AE$3)))</f>
        <v>1</v>
      </c>
      <c r="AF14" s="1">
        <f>IF(AF$3&gt;Graph!$E$7,1,IF(AF$3&gt;$A14,1,((365-AF$3)/(366-AF$3))^(Graph!$E$7-AF$3)))</f>
        <v>1</v>
      </c>
    </row>
    <row r="15" spans="1:32" x14ac:dyDescent="0.25">
      <c r="A15" s="1">
        <v>12</v>
      </c>
      <c r="B15" s="5">
        <f t="shared" si="0"/>
        <v>0.6138870048084758</v>
      </c>
      <c r="C15" s="1">
        <f>(364/365)^(Graph!$E$7-C$3)</f>
        <v>0.91093974805778455</v>
      </c>
      <c r="D15" s="1">
        <f>IF(D$3&gt;Graph!$E$7,1,IF(D$3&gt;$A15,1,((365-D$3)/(366-D$3))^(Graph!$E$7-D$3)))</f>
        <v>0.91321485154179782</v>
      </c>
      <c r="E15" s="1">
        <f>IF(E$3&gt;Graph!$E$7,1,IF(E$3&gt;$A15,1,((365-E$3)/(366-E$3))^(Graph!$E$7-E$3)))</f>
        <v>0.91550823662303316</v>
      </c>
      <c r="F15" s="1">
        <f>IF(F$3&gt;Graph!$E$7,1,IF(F$3&gt;$A15,1,((365-F$3)/(366-F$3))^(Graph!$E$7-F$3)))</f>
        <v>0.91782011724170365</v>
      </c>
      <c r="G15" s="1">
        <f>IF(G$3&gt;Graph!$E$7,1,IF(G$3&gt;$A15,1,((365-G$3)/(366-G$3))^(Graph!$E$7-G$3)))</f>
        <v>0.92015071060375853</v>
      </c>
      <c r="H15" s="1">
        <f>IF(H$3&gt;Graph!$E$7,1,IF(H$3&gt;$A15,1,((365-H$3)/(366-H$3))^(Graph!$E$7-H$3)))</f>
        <v>0.92250023724214902</v>
      </c>
      <c r="I15" s="1">
        <f>IF(I$3&gt;Graph!$E$7,1,IF(I$3&gt;$A15,1,((365-I$3)/(366-I$3))^(Graph!$E$7-I$3)))</f>
        <v>0.92486892107947349</v>
      </c>
      <c r="J15" s="1">
        <f>IF(J$3&gt;Graph!$E$7,1,IF(J$3&gt;$A15,1,((365-J$3)/(366-J$3))^(Graph!$E$7-J$3)))</f>
        <v>0.92725698949199087</v>
      </c>
      <c r="K15" s="1">
        <f>IF(K$3&gt;Graph!$E$7,1,IF(K$3&gt;$A15,1,((365-K$3)/(366-K$3))^(Graph!$E$7-K$3)))</f>
        <v>0.9296646733750904</v>
      </c>
      <c r="L15" s="1">
        <f>IF(L$3&gt;Graph!$E$7,1,IF(L$3&gt;$A15,1,((365-L$3)/(366-L$3))^(Graph!$E$7-L$3)))</f>
        <v>0.93209220721020913</v>
      </c>
      <c r="M15" s="1">
        <f>IF(M$3&gt;Graph!$E$7,1,IF(M$3&gt;$A15,1,((365-M$3)/(366-M$3))^(Graph!$E$7-M$3)))</f>
        <v>0.93453982913327061</v>
      </c>
      <c r="N15" s="1">
        <f>IF(N$3&gt;Graph!$E$7,1,IF(N$3&gt;$A15,1,((365-N$3)/(366-N$3))^(Graph!$E$7-N$3)))</f>
        <v>0.93700778100467363</v>
      </c>
      <c r="O15" s="1">
        <f>IF(O$3&gt;Graph!$E$7,1,IF(O$3&gt;$A15,1,((365-O$3)/(366-O$3))^(Graph!$E$7-O$3)))</f>
        <v>1</v>
      </c>
      <c r="P15" s="1">
        <f>IF(P$3&gt;Graph!$E$7,1,IF(P$3&gt;$A15,1,((365-P$3)/(366-P$3))^(Graph!$E$7-P$3)))</f>
        <v>1</v>
      </c>
      <c r="Q15" s="1">
        <f>IF(Q$3&gt;Graph!$E$7,1,IF(Q$3&gt;$A15,1,((365-Q$3)/(366-Q$3))^(Graph!$E$7-Q$3)))</f>
        <v>1</v>
      </c>
      <c r="R15" s="1">
        <f>IF(R$3&gt;Graph!$E$7,1,IF(R$3&gt;$A15,1,((365-R$3)/(366-R$3))^(Graph!$E$7-R$3)))</f>
        <v>1</v>
      </c>
      <c r="S15" s="1">
        <f>IF(S$3&gt;Graph!$E$7,1,IF(S$3&gt;$A15,1,((365-S$3)/(366-S$3))^(Graph!$E$7-S$3)))</f>
        <v>1</v>
      </c>
      <c r="T15" s="1">
        <f>IF(T$3&gt;Graph!$E$7,1,IF(T$3&gt;$A15,1,((365-T$3)/(366-T$3))^(Graph!$E$7-T$3)))</f>
        <v>1</v>
      </c>
      <c r="U15" s="1">
        <f>IF(U$3&gt;Graph!$E$7,1,IF(U$3&gt;$A15,1,((365-U$3)/(366-U$3))^(Graph!$E$7-U$3)))</f>
        <v>1</v>
      </c>
      <c r="V15" s="1">
        <f>IF(V$3&gt;Graph!$E$7,1,IF(V$3&gt;$A15,1,((365-V$3)/(366-V$3))^(Graph!$E$7-V$3)))</f>
        <v>1</v>
      </c>
      <c r="W15" s="1">
        <f>IF(W$3&gt;Graph!$E$7,1,IF(W$3&gt;$A15,1,((365-W$3)/(366-W$3))^(Graph!$E$7-W$3)))</f>
        <v>1</v>
      </c>
      <c r="X15" s="1">
        <f>IF(X$3&gt;Graph!$E$7,1,IF(X$3&gt;$A15,1,((365-X$3)/(366-X$3))^(Graph!$E$7-X$3)))</f>
        <v>1</v>
      </c>
      <c r="Y15" s="1">
        <f>IF(Y$3&gt;Graph!$E$7,1,IF(Y$3&gt;$A15,1,((365-Y$3)/(366-Y$3))^(Graph!$E$7-Y$3)))</f>
        <v>1</v>
      </c>
      <c r="Z15" s="1">
        <f>IF(Z$3&gt;Graph!$E$7,1,IF(Z$3&gt;$A15,1,((365-Z$3)/(366-Z$3))^(Graph!$E$7-Z$3)))</f>
        <v>1</v>
      </c>
      <c r="AA15" s="1">
        <f>IF(AA$3&gt;Graph!$E$7,1,IF(AA$3&gt;$A15,1,((365-AA$3)/(366-AA$3))^(Graph!$E$7-AA$3)))</f>
        <v>1</v>
      </c>
      <c r="AB15" s="1">
        <f>IF(AB$3&gt;Graph!$E$7,1,IF(AB$3&gt;$A15,1,((365-AB$3)/(366-AB$3))^(Graph!$E$7-AB$3)))</f>
        <v>1</v>
      </c>
      <c r="AC15" s="1">
        <f>IF(AC$3&gt;Graph!$E$7,1,IF(AC$3&gt;$A15,1,((365-AC$3)/(366-AC$3))^(Graph!$E$7-AC$3)))</f>
        <v>1</v>
      </c>
      <c r="AD15" s="1">
        <f>IF(AD$3&gt;Graph!$E$7,1,IF(AD$3&gt;$A15,1,((365-AD$3)/(366-AD$3))^(Graph!$E$7-AD$3)))</f>
        <v>1</v>
      </c>
      <c r="AE15" s="1">
        <f>IF(AE$3&gt;Graph!$E$7,1,IF(AE$3&gt;$A15,1,((365-AE$3)/(366-AE$3))^(Graph!$E$7-AE$3)))</f>
        <v>1</v>
      </c>
      <c r="AF15" s="1">
        <f>IF(AF$3&gt;Graph!$E$7,1,IF(AF$3&gt;$A15,1,((365-AF$3)/(366-AF$3))^(Graph!$E$7-AF$3)))</f>
        <v>1</v>
      </c>
    </row>
    <row r="16" spans="1:32" x14ac:dyDescent="0.25">
      <c r="A16" s="1">
        <v>13</v>
      </c>
      <c r="B16" s="5">
        <f t="shared" si="0"/>
        <v>0.63724826636108045</v>
      </c>
      <c r="C16" s="1">
        <f>(364/365)^(Graph!$E$7-C$3)</f>
        <v>0.91093974805778455</v>
      </c>
      <c r="D16" s="1">
        <f>IF(D$3&gt;Graph!$E$7,1,IF(D$3&gt;$A16,1,((365-D$3)/(366-D$3))^(Graph!$E$7-D$3)))</f>
        <v>0.91321485154179782</v>
      </c>
      <c r="E16" s="1">
        <f>IF(E$3&gt;Graph!$E$7,1,IF(E$3&gt;$A16,1,((365-E$3)/(366-E$3))^(Graph!$E$7-E$3)))</f>
        <v>0.91550823662303316</v>
      </c>
      <c r="F16" s="1">
        <f>IF(F$3&gt;Graph!$E$7,1,IF(F$3&gt;$A16,1,((365-F$3)/(366-F$3))^(Graph!$E$7-F$3)))</f>
        <v>0.91782011724170365</v>
      </c>
      <c r="G16" s="1">
        <f>IF(G$3&gt;Graph!$E$7,1,IF(G$3&gt;$A16,1,((365-G$3)/(366-G$3))^(Graph!$E$7-G$3)))</f>
        <v>0.92015071060375853</v>
      </c>
      <c r="H16" s="1">
        <f>IF(H$3&gt;Graph!$E$7,1,IF(H$3&gt;$A16,1,((365-H$3)/(366-H$3))^(Graph!$E$7-H$3)))</f>
        <v>0.92250023724214902</v>
      </c>
      <c r="I16" s="1">
        <f>IF(I$3&gt;Graph!$E$7,1,IF(I$3&gt;$A16,1,((365-I$3)/(366-I$3))^(Graph!$E$7-I$3)))</f>
        <v>0.92486892107947349</v>
      </c>
      <c r="J16" s="1">
        <f>IF(J$3&gt;Graph!$E$7,1,IF(J$3&gt;$A16,1,((365-J$3)/(366-J$3))^(Graph!$E$7-J$3)))</f>
        <v>0.92725698949199087</v>
      </c>
      <c r="K16" s="1">
        <f>IF(K$3&gt;Graph!$E$7,1,IF(K$3&gt;$A16,1,((365-K$3)/(366-K$3))^(Graph!$E$7-K$3)))</f>
        <v>0.9296646733750904</v>
      </c>
      <c r="L16" s="1">
        <f>IF(L$3&gt;Graph!$E$7,1,IF(L$3&gt;$A16,1,((365-L$3)/(366-L$3))^(Graph!$E$7-L$3)))</f>
        <v>0.93209220721020913</v>
      </c>
      <c r="M16" s="1">
        <f>IF(M$3&gt;Graph!$E$7,1,IF(M$3&gt;$A16,1,((365-M$3)/(366-M$3))^(Graph!$E$7-M$3)))</f>
        <v>0.93453982913327061</v>
      </c>
      <c r="N16" s="1">
        <f>IF(N$3&gt;Graph!$E$7,1,IF(N$3&gt;$A16,1,((365-N$3)/(366-N$3))^(Graph!$E$7-N$3)))</f>
        <v>0.93700778100467363</v>
      </c>
      <c r="O16" s="1">
        <f>IF(O$3&gt;Graph!$E$7,1,IF(O$3&gt;$A16,1,((365-O$3)/(366-O$3))^(Graph!$E$7-O$3)))</f>
        <v>0.93949630848084575</v>
      </c>
      <c r="P16" s="1">
        <f>IF(P$3&gt;Graph!$E$7,1,IF(P$3&gt;$A16,1,((365-P$3)/(366-P$3))^(Graph!$E$7-P$3)))</f>
        <v>1</v>
      </c>
      <c r="Q16" s="1">
        <f>IF(Q$3&gt;Graph!$E$7,1,IF(Q$3&gt;$A16,1,((365-Q$3)/(366-Q$3))^(Graph!$E$7-Q$3)))</f>
        <v>1</v>
      </c>
      <c r="R16" s="1">
        <f>IF(R$3&gt;Graph!$E$7,1,IF(R$3&gt;$A16,1,((365-R$3)/(366-R$3))^(Graph!$E$7-R$3)))</f>
        <v>1</v>
      </c>
      <c r="S16" s="1">
        <f>IF(S$3&gt;Graph!$E$7,1,IF(S$3&gt;$A16,1,((365-S$3)/(366-S$3))^(Graph!$E$7-S$3)))</f>
        <v>1</v>
      </c>
      <c r="T16" s="1">
        <f>IF(T$3&gt;Graph!$E$7,1,IF(T$3&gt;$A16,1,((365-T$3)/(366-T$3))^(Graph!$E$7-T$3)))</f>
        <v>1</v>
      </c>
      <c r="U16" s="1">
        <f>IF(U$3&gt;Graph!$E$7,1,IF(U$3&gt;$A16,1,((365-U$3)/(366-U$3))^(Graph!$E$7-U$3)))</f>
        <v>1</v>
      </c>
      <c r="V16" s="1">
        <f>IF(V$3&gt;Graph!$E$7,1,IF(V$3&gt;$A16,1,((365-V$3)/(366-V$3))^(Graph!$E$7-V$3)))</f>
        <v>1</v>
      </c>
      <c r="W16" s="1">
        <f>IF(W$3&gt;Graph!$E$7,1,IF(W$3&gt;$A16,1,((365-W$3)/(366-W$3))^(Graph!$E$7-W$3)))</f>
        <v>1</v>
      </c>
      <c r="X16" s="1">
        <f>IF(X$3&gt;Graph!$E$7,1,IF(X$3&gt;$A16,1,((365-X$3)/(366-X$3))^(Graph!$E$7-X$3)))</f>
        <v>1</v>
      </c>
      <c r="Y16" s="1">
        <f>IF(Y$3&gt;Graph!$E$7,1,IF(Y$3&gt;$A16,1,((365-Y$3)/(366-Y$3))^(Graph!$E$7-Y$3)))</f>
        <v>1</v>
      </c>
      <c r="Z16" s="1">
        <f>IF(Z$3&gt;Graph!$E$7,1,IF(Z$3&gt;$A16,1,((365-Z$3)/(366-Z$3))^(Graph!$E$7-Z$3)))</f>
        <v>1</v>
      </c>
      <c r="AA16" s="1">
        <f>IF(AA$3&gt;Graph!$E$7,1,IF(AA$3&gt;$A16,1,((365-AA$3)/(366-AA$3))^(Graph!$E$7-AA$3)))</f>
        <v>1</v>
      </c>
      <c r="AB16" s="1">
        <f>IF(AB$3&gt;Graph!$E$7,1,IF(AB$3&gt;$A16,1,((365-AB$3)/(366-AB$3))^(Graph!$E$7-AB$3)))</f>
        <v>1</v>
      </c>
      <c r="AC16" s="1">
        <f>IF(AC$3&gt;Graph!$E$7,1,IF(AC$3&gt;$A16,1,((365-AC$3)/(366-AC$3))^(Graph!$E$7-AC$3)))</f>
        <v>1</v>
      </c>
      <c r="AD16" s="1">
        <f>IF(AD$3&gt;Graph!$E$7,1,IF(AD$3&gt;$A16,1,((365-AD$3)/(366-AD$3))^(Graph!$E$7-AD$3)))</f>
        <v>1</v>
      </c>
      <c r="AE16" s="1">
        <f>IF(AE$3&gt;Graph!$E$7,1,IF(AE$3&gt;$A16,1,((365-AE$3)/(366-AE$3))^(Graph!$E$7-AE$3)))</f>
        <v>1</v>
      </c>
      <c r="AF16" s="1">
        <f>IF(AF$3&gt;Graph!$E$7,1,IF(AF$3&gt;$A16,1,((365-AF$3)/(366-AF$3))^(Graph!$E$7-AF$3)))</f>
        <v>1</v>
      </c>
    </row>
    <row r="17" spans="1:32" x14ac:dyDescent="0.25">
      <c r="A17" s="1">
        <v>14</v>
      </c>
      <c r="B17" s="5">
        <f t="shared" si="0"/>
        <v>0.65828581334285041</v>
      </c>
      <c r="C17" s="1">
        <f>(364/365)^(Graph!$E$7-C$3)</f>
        <v>0.91093974805778455</v>
      </c>
      <c r="D17" s="1">
        <f>IF(D$3&gt;Graph!$E$7,1,IF(D$3&gt;$A17,1,((365-D$3)/(366-D$3))^(Graph!$E$7-D$3)))</f>
        <v>0.91321485154179782</v>
      </c>
      <c r="E17" s="1">
        <f>IF(E$3&gt;Graph!$E$7,1,IF(E$3&gt;$A17,1,((365-E$3)/(366-E$3))^(Graph!$E$7-E$3)))</f>
        <v>0.91550823662303316</v>
      </c>
      <c r="F17" s="1">
        <f>IF(F$3&gt;Graph!$E$7,1,IF(F$3&gt;$A17,1,((365-F$3)/(366-F$3))^(Graph!$E$7-F$3)))</f>
        <v>0.91782011724170365</v>
      </c>
      <c r="G17" s="1">
        <f>IF(G$3&gt;Graph!$E$7,1,IF(G$3&gt;$A17,1,((365-G$3)/(366-G$3))^(Graph!$E$7-G$3)))</f>
        <v>0.92015071060375853</v>
      </c>
      <c r="H17" s="1">
        <f>IF(H$3&gt;Graph!$E$7,1,IF(H$3&gt;$A17,1,((365-H$3)/(366-H$3))^(Graph!$E$7-H$3)))</f>
        <v>0.92250023724214902</v>
      </c>
      <c r="I17" s="1">
        <f>IF(I$3&gt;Graph!$E$7,1,IF(I$3&gt;$A17,1,((365-I$3)/(366-I$3))^(Graph!$E$7-I$3)))</f>
        <v>0.92486892107947349</v>
      </c>
      <c r="J17" s="1">
        <f>IF(J$3&gt;Graph!$E$7,1,IF(J$3&gt;$A17,1,((365-J$3)/(366-J$3))^(Graph!$E$7-J$3)))</f>
        <v>0.92725698949199087</v>
      </c>
      <c r="K17" s="1">
        <f>IF(K$3&gt;Graph!$E$7,1,IF(K$3&gt;$A17,1,((365-K$3)/(366-K$3))^(Graph!$E$7-K$3)))</f>
        <v>0.9296646733750904</v>
      </c>
      <c r="L17" s="1">
        <f>IF(L$3&gt;Graph!$E$7,1,IF(L$3&gt;$A17,1,((365-L$3)/(366-L$3))^(Graph!$E$7-L$3)))</f>
        <v>0.93209220721020913</v>
      </c>
      <c r="M17" s="1">
        <f>IF(M$3&gt;Graph!$E$7,1,IF(M$3&gt;$A17,1,((365-M$3)/(366-M$3))^(Graph!$E$7-M$3)))</f>
        <v>0.93453982913327061</v>
      </c>
      <c r="N17" s="1">
        <f>IF(N$3&gt;Graph!$E$7,1,IF(N$3&gt;$A17,1,((365-N$3)/(366-N$3))^(Graph!$E$7-N$3)))</f>
        <v>0.93700778100467363</v>
      </c>
      <c r="O17" s="1">
        <f>IF(O$3&gt;Graph!$E$7,1,IF(O$3&gt;$A17,1,((365-O$3)/(366-O$3))^(Graph!$E$7-O$3)))</f>
        <v>0.93949630848084575</v>
      </c>
      <c r="P17" s="1">
        <f>IF(P$3&gt;Graph!$E$7,1,IF(P$3&gt;$A17,1,((365-P$3)/(366-P$3))^(Graph!$E$7-P$3)))</f>
        <v>0.94200566108745165</v>
      </c>
      <c r="Q17" s="1">
        <f>IF(Q$3&gt;Graph!$E$7,1,IF(Q$3&gt;$A17,1,((365-Q$3)/(366-Q$3))^(Graph!$E$7-Q$3)))</f>
        <v>1</v>
      </c>
      <c r="R17" s="1">
        <f>IF(R$3&gt;Graph!$E$7,1,IF(R$3&gt;$A17,1,((365-R$3)/(366-R$3))^(Graph!$E$7-R$3)))</f>
        <v>1</v>
      </c>
      <c r="S17" s="1">
        <f>IF(S$3&gt;Graph!$E$7,1,IF(S$3&gt;$A17,1,((365-S$3)/(366-S$3))^(Graph!$E$7-S$3)))</f>
        <v>1</v>
      </c>
      <c r="T17" s="1">
        <f>IF(T$3&gt;Graph!$E$7,1,IF(T$3&gt;$A17,1,((365-T$3)/(366-T$3))^(Graph!$E$7-T$3)))</f>
        <v>1</v>
      </c>
      <c r="U17" s="1">
        <f>IF(U$3&gt;Graph!$E$7,1,IF(U$3&gt;$A17,1,((365-U$3)/(366-U$3))^(Graph!$E$7-U$3)))</f>
        <v>1</v>
      </c>
      <c r="V17" s="1">
        <f>IF(V$3&gt;Graph!$E$7,1,IF(V$3&gt;$A17,1,((365-V$3)/(366-V$3))^(Graph!$E$7-V$3)))</f>
        <v>1</v>
      </c>
      <c r="W17" s="1">
        <f>IF(W$3&gt;Graph!$E$7,1,IF(W$3&gt;$A17,1,((365-W$3)/(366-W$3))^(Graph!$E$7-W$3)))</f>
        <v>1</v>
      </c>
      <c r="X17" s="1">
        <f>IF(X$3&gt;Graph!$E$7,1,IF(X$3&gt;$A17,1,((365-X$3)/(366-X$3))^(Graph!$E$7-X$3)))</f>
        <v>1</v>
      </c>
      <c r="Y17" s="1">
        <f>IF(Y$3&gt;Graph!$E$7,1,IF(Y$3&gt;$A17,1,((365-Y$3)/(366-Y$3))^(Graph!$E$7-Y$3)))</f>
        <v>1</v>
      </c>
      <c r="Z17" s="1">
        <f>IF(Z$3&gt;Graph!$E$7,1,IF(Z$3&gt;$A17,1,((365-Z$3)/(366-Z$3))^(Graph!$E$7-Z$3)))</f>
        <v>1</v>
      </c>
      <c r="AA17" s="1">
        <f>IF(AA$3&gt;Graph!$E$7,1,IF(AA$3&gt;$A17,1,((365-AA$3)/(366-AA$3))^(Graph!$E$7-AA$3)))</f>
        <v>1</v>
      </c>
      <c r="AB17" s="1">
        <f>IF(AB$3&gt;Graph!$E$7,1,IF(AB$3&gt;$A17,1,((365-AB$3)/(366-AB$3))^(Graph!$E$7-AB$3)))</f>
        <v>1</v>
      </c>
      <c r="AC17" s="1">
        <f>IF(AC$3&gt;Graph!$E$7,1,IF(AC$3&gt;$A17,1,((365-AC$3)/(366-AC$3))^(Graph!$E$7-AC$3)))</f>
        <v>1</v>
      </c>
      <c r="AD17" s="1">
        <f>IF(AD$3&gt;Graph!$E$7,1,IF(AD$3&gt;$A17,1,((365-AD$3)/(366-AD$3))^(Graph!$E$7-AD$3)))</f>
        <v>1</v>
      </c>
      <c r="AE17" s="1">
        <f>IF(AE$3&gt;Graph!$E$7,1,IF(AE$3&gt;$A17,1,((365-AE$3)/(366-AE$3))^(Graph!$E$7-AE$3)))</f>
        <v>1</v>
      </c>
      <c r="AF17" s="1">
        <f>IF(AF$3&gt;Graph!$E$7,1,IF(AF$3&gt;$A17,1,((365-AF$3)/(366-AF$3))^(Graph!$E$7-AF$3)))</f>
        <v>1</v>
      </c>
    </row>
    <row r="18" spans="1:32" x14ac:dyDescent="0.25">
      <c r="A18" s="1">
        <v>15</v>
      </c>
      <c r="B18" s="5">
        <f t="shared" si="0"/>
        <v>0.67723861745334912</v>
      </c>
      <c r="C18" s="1">
        <f>(364/365)^(Graph!$E$7-C$3)</f>
        <v>0.91093974805778455</v>
      </c>
      <c r="D18" s="1">
        <f>IF(D$3&gt;Graph!$E$7,1,IF(D$3&gt;$A18,1,((365-D$3)/(366-D$3))^(Graph!$E$7-D$3)))</f>
        <v>0.91321485154179782</v>
      </c>
      <c r="E18" s="1">
        <f>IF(E$3&gt;Graph!$E$7,1,IF(E$3&gt;$A18,1,((365-E$3)/(366-E$3))^(Graph!$E$7-E$3)))</f>
        <v>0.91550823662303316</v>
      </c>
      <c r="F18" s="1">
        <f>IF(F$3&gt;Graph!$E$7,1,IF(F$3&gt;$A18,1,((365-F$3)/(366-F$3))^(Graph!$E$7-F$3)))</f>
        <v>0.91782011724170365</v>
      </c>
      <c r="G18" s="1">
        <f>IF(G$3&gt;Graph!$E$7,1,IF(G$3&gt;$A18,1,((365-G$3)/(366-G$3))^(Graph!$E$7-G$3)))</f>
        <v>0.92015071060375853</v>
      </c>
      <c r="H18" s="1">
        <f>IF(H$3&gt;Graph!$E$7,1,IF(H$3&gt;$A18,1,((365-H$3)/(366-H$3))^(Graph!$E$7-H$3)))</f>
        <v>0.92250023724214902</v>
      </c>
      <c r="I18" s="1">
        <f>IF(I$3&gt;Graph!$E$7,1,IF(I$3&gt;$A18,1,((365-I$3)/(366-I$3))^(Graph!$E$7-I$3)))</f>
        <v>0.92486892107947349</v>
      </c>
      <c r="J18" s="1">
        <f>IF(J$3&gt;Graph!$E$7,1,IF(J$3&gt;$A18,1,((365-J$3)/(366-J$3))^(Graph!$E$7-J$3)))</f>
        <v>0.92725698949199087</v>
      </c>
      <c r="K18" s="1">
        <f>IF(K$3&gt;Graph!$E$7,1,IF(K$3&gt;$A18,1,((365-K$3)/(366-K$3))^(Graph!$E$7-K$3)))</f>
        <v>0.9296646733750904</v>
      </c>
      <c r="L18" s="1">
        <f>IF(L$3&gt;Graph!$E$7,1,IF(L$3&gt;$A18,1,((365-L$3)/(366-L$3))^(Graph!$E$7-L$3)))</f>
        <v>0.93209220721020913</v>
      </c>
      <c r="M18" s="1">
        <f>IF(M$3&gt;Graph!$E$7,1,IF(M$3&gt;$A18,1,((365-M$3)/(366-M$3))^(Graph!$E$7-M$3)))</f>
        <v>0.93453982913327061</v>
      </c>
      <c r="N18" s="1">
        <f>IF(N$3&gt;Graph!$E$7,1,IF(N$3&gt;$A18,1,((365-N$3)/(366-N$3))^(Graph!$E$7-N$3)))</f>
        <v>0.93700778100467363</v>
      </c>
      <c r="O18" s="1">
        <f>IF(O$3&gt;Graph!$E$7,1,IF(O$3&gt;$A18,1,((365-O$3)/(366-O$3))^(Graph!$E$7-O$3)))</f>
        <v>0.93949630848084575</v>
      </c>
      <c r="P18" s="1">
        <f>IF(P$3&gt;Graph!$E$7,1,IF(P$3&gt;$A18,1,((365-P$3)/(366-P$3))^(Graph!$E$7-P$3)))</f>
        <v>0.94200566108745165</v>
      </c>
      <c r="Q18" s="1">
        <f>IF(Q$3&gt;Graph!$E$7,1,IF(Q$3&gt;$A18,1,((365-Q$3)/(366-Q$3))^(Graph!$E$7-Q$3)))</f>
        <v>0.94453609229424673</v>
      </c>
      <c r="R18" s="1">
        <f>IF(R$3&gt;Graph!$E$7,1,IF(R$3&gt;$A18,1,((365-R$3)/(366-R$3))^(Graph!$E$7-R$3)))</f>
        <v>1</v>
      </c>
      <c r="S18" s="1">
        <f>IF(S$3&gt;Graph!$E$7,1,IF(S$3&gt;$A18,1,((365-S$3)/(366-S$3))^(Graph!$E$7-S$3)))</f>
        <v>1</v>
      </c>
      <c r="T18" s="1">
        <f>IF(T$3&gt;Graph!$E$7,1,IF(T$3&gt;$A18,1,((365-T$3)/(366-T$3))^(Graph!$E$7-T$3)))</f>
        <v>1</v>
      </c>
      <c r="U18" s="1">
        <f>IF(U$3&gt;Graph!$E$7,1,IF(U$3&gt;$A18,1,((365-U$3)/(366-U$3))^(Graph!$E$7-U$3)))</f>
        <v>1</v>
      </c>
      <c r="V18" s="1">
        <f>IF(V$3&gt;Graph!$E$7,1,IF(V$3&gt;$A18,1,((365-V$3)/(366-V$3))^(Graph!$E$7-V$3)))</f>
        <v>1</v>
      </c>
      <c r="W18" s="1">
        <f>IF(W$3&gt;Graph!$E$7,1,IF(W$3&gt;$A18,1,((365-W$3)/(366-W$3))^(Graph!$E$7-W$3)))</f>
        <v>1</v>
      </c>
      <c r="X18" s="1">
        <f>IF(X$3&gt;Graph!$E$7,1,IF(X$3&gt;$A18,1,((365-X$3)/(366-X$3))^(Graph!$E$7-X$3)))</f>
        <v>1</v>
      </c>
      <c r="Y18" s="1">
        <f>IF(Y$3&gt;Graph!$E$7,1,IF(Y$3&gt;$A18,1,((365-Y$3)/(366-Y$3))^(Graph!$E$7-Y$3)))</f>
        <v>1</v>
      </c>
      <c r="Z18" s="1">
        <f>IF(Z$3&gt;Graph!$E$7,1,IF(Z$3&gt;$A18,1,((365-Z$3)/(366-Z$3))^(Graph!$E$7-Z$3)))</f>
        <v>1</v>
      </c>
      <c r="AA18" s="1">
        <f>IF(AA$3&gt;Graph!$E$7,1,IF(AA$3&gt;$A18,1,((365-AA$3)/(366-AA$3))^(Graph!$E$7-AA$3)))</f>
        <v>1</v>
      </c>
      <c r="AB18" s="1">
        <f>IF(AB$3&gt;Graph!$E$7,1,IF(AB$3&gt;$A18,1,((365-AB$3)/(366-AB$3))^(Graph!$E$7-AB$3)))</f>
        <v>1</v>
      </c>
      <c r="AC18" s="1">
        <f>IF(AC$3&gt;Graph!$E$7,1,IF(AC$3&gt;$A18,1,((365-AC$3)/(366-AC$3))^(Graph!$E$7-AC$3)))</f>
        <v>1</v>
      </c>
      <c r="AD18" s="1">
        <f>IF(AD$3&gt;Graph!$E$7,1,IF(AD$3&gt;$A18,1,((365-AD$3)/(366-AD$3))^(Graph!$E$7-AD$3)))</f>
        <v>1</v>
      </c>
      <c r="AE18" s="1">
        <f>IF(AE$3&gt;Graph!$E$7,1,IF(AE$3&gt;$A18,1,((365-AE$3)/(366-AE$3))^(Graph!$E$7-AE$3)))</f>
        <v>1</v>
      </c>
      <c r="AF18" s="1">
        <f>IF(AF$3&gt;Graph!$E$7,1,IF(AF$3&gt;$A18,1,((365-AF$3)/(366-AF$3))^(Graph!$E$7-AF$3)))</f>
        <v>1</v>
      </c>
    </row>
    <row r="19" spans="1:32" x14ac:dyDescent="0.25">
      <c r="A19" s="1">
        <v>16</v>
      </c>
      <c r="B19" s="5">
        <f t="shared" si="0"/>
        <v>0.69431661304504511</v>
      </c>
      <c r="C19" s="1">
        <f>(364/365)^(Graph!$E$7-C$3)</f>
        <v>0.91093974805778455</v>
      </c>
      <c r="D19" s="1">
        <f>IF(D$3&gt;Graph!$E$7,1,IF(D$3&gt;$A19,1,((365-D$3)/(366-D$3))^(Graph!$E$7-D$3)))</f>
        <v>0.91321485154179782</v>
      </c>
      <c r="E19" s="1">
        <f>IF(E$3&gt;Graph!$E$7,1,IF(E$3&gt;$A19,1,((365-E$3)/(366-E$3))^(Graph!$E$7-E$3)))</f>
        <v>0.91550823662303316</v>
      </c>
      <c r="F19" s="1">
        <f>IF(F$3&gt;Graph!$E$7,1,IF(F$3&gt;$A19,1,((365-F$3)/(366-F$3))^(Graph!$E$7-F$3)))</f>
        <v>0.91782011724170365</v>
      </c>
      <c r="G19" s="1">
        <f>IF(G$3&gt;Graph!$E$7,1,IF(G$3&gt;$A19,1,((365-G$3)/(366-G$3))^(Graph!$E$7-G$3)))</f>
        <v>0.92015071060375853</v>
      </c>
      <c r="H19" s="1">
        <f>IF(H$3&gt;Graph!$E$7,1,IF(H$3&gt;$A19,1,((365-H$3)/(366-H$3))^(Graph!$E$7-H$3)))</f>
        <v>0.92250023724214902</v>
      </c>
      <c r="I19" s="1">
        <f>IF(I$3&gt;Graph!$E$7,1,IF(I$3&gt;$A19,1,((365-I$3)/(366-I$3))^(Graph!$E$7-I$3)))</f>
        <v>0.92486892107947349</v>
      </c>
      <c r="J19" s="1">
        <f>IF(J$3&gt;Graph!$E$7,1,IF(J$3&gt;$A19,1,((365-J$3)/(366-J$3))^(Graph!$E$7-J$3)))</f>
        <v>0.92725698949199087</v>
      </c>
      <c r="K19" s="1">
        <f>IF(K$3&gt;Graph!$E$7,1,IF(K$3&gt;$A19,1,((365-K$3)/(366-K$3))^(Graph!$E$7-K$3)))</f>
        <v>0.9296646733750904</v>
      </c>
      <c r="L19" s="1">
        <f>IF(L$3&gt;Graph!$E$7,1,IF(L$3&gt;$A19,1,((365-L$3)/(366-L$3))^(Graph!$E$7-L$3)))</f>
        <v>0.93209220721020913</v>
      </c>
      <c r="M19" s="1">
        <f>IF(M$3&gt;Graph!$E$7,1,IF(M$3&gt;$A19,1,((365-M$3)/(366-M$3))^(Graph!$E$7-M$3)))</f>
        <v>0.93453982913327061</v>
      </c>
      <c r="N19" s="1">
        <f>IF(N$3&gt;Graph!$E$7,1,IF(N$3&gt;$A19,1,((365-N$3)/(366-N$3))^(Graph!$E$7-N$3)))</f>
        <v>0.93700778100467363</v>
      </c>
      <c r="O19" s="1">
        <f>IF(O$3&gt;Graph!$E$7,1,IF(O$3&gt;$A19,1,((365-O$3)/(366-O$3))^(Graph!$E$7-O$3)))</f>
        <v>0.93949630848084575</v>
      </c>
      <c r="P19" s="1">
        <f>IF(P$3&gt;Graph!$E$7,1,IF(P$3&gt;$A19,1,((365-P$3)/(366-P$3))^(Graph!$E$7-P$3)))</f>
        <v>0.94200566108745165</v>
      </c>
      <c r="Q19" s="1">
        <f>IF(Q$3&gt;Graph!$E$7,1,IF(Q$3&gt;$A19,1,((365-Q$3)/(366-Q$3))^(Graph!$E$7-Q$3)))</f>
        <v>0.94453609229424673</v>
      </c>
      <c r="R19" s="1">
        <f>IF(R$3&gt;Graph!$E$7,1,IF(R$3&gt;$A19,1,((365-R$3)/(366-R$3))^(Graph!$E$7-R$3)))</f>
        <v>0.9470878595916673</v>
      </c>
      <c r="S19" s="1">
        <f>IF(S$3&gt;Graph!$E$7,1,IF(S$3&gt;$A19,1,((365-S$3)/(366-S$3))^(Graph!$E$7-S$3)))</f>
        <v>1</v>
      </c>
      <c r="T19" s="1">
        <f>IF(T$3&gt;Graph!$E$7,1,IF(T$3&gt;$A19,1,((365-T$3)/(366-T$3))^(Graph!$E$7-T$3)))</f>
        <v>1</v>
      </c>
      <c r="U19" s="1">
        <f>IF(U$3&gt;Graph!$E$7,1,IF(U$3&gt;$A19,1,((365-U$3)/(366-U$3))^(Graph!$E$7-U$3)))</f>
        <v>1</v>
      </c>
      <c r="V19" s="1">
        <f>IF(V$3&gt;Graph!$E$7,1,IF(V$3&gt;$A19,1,((365-V$3)/(366-V$3))^(Graph!$E$7-V$3)))</f>
        <v>1</v>
      </c>
      <c r="W19" s="1">
        <f>IF(W$3&gt;Graph!$E$7,1,IF(W$3&gt;$A19,1,((365-W$3)/(366-W$3))^(Graph!$E$7-W$3)))</f>
        <v>1</v>
      </c>
      <c r="X19" s="1">
        <f>IF(X$3&gt;Graph!$E$7,1,IF(X$3&gt;$A19,1,((365-X$3)/(366-X$3))^(Graph!$E$7-X$3)))</f>
        <v>1</v>
      </c>
      <c r="Y19" s="1">
        <f>IF(Y$3&gt;Graph!$E$7,1,IF(Y$3&gt;$A19,1,((365-Y$3)/(366-Y$3))^(Graph!$E$7-Y$3)))</f>
        <v>1</v>
      </c>
      <c r="Z19" s="1">
        <f>IF(Z$3&gt;Graph!$E$7,1,IF(Z$3&gt;$A19,1,((365-Z$3)/(366-Z$3))^(Graph!$E$7-Z$3)))</f>
        <v>1</v>
      </c>
      <c r="AA19" s="1">
        <f>IF(AA$3&gt;Graph!$E$7,1,IF(AA$3&gt;$A19,1,((365-AA$3)/(366-AA$3))^(Graph!$E$7-AA$3)))</f>
        <v>1</v>
      </c>
      <c r="AB19" s="1">
        <f>IF(AB$3&gt;Graph!$E$7,1,IF(AB$3&gt;$A19,1,((365-AB$3)/(366-AB$3))^(Graph!$E$7-AB$3)))</f>
        <v>1</v>
      </c>
      <c r="AC19" s="1">
        <f>IF(AC$3&gt;Graph!$E$7,1,IF(AC$3&gt;$A19,1,((365-AC$3)/(366-AC$3))^(Graph!$E$7-AC$3)))</f>
        <v>1</v>
      </c>
      <c r="AD19" s="1">
        <f>IF(AD$3&gt;Graph!$E$7,1,IF(AD$3&gt;$A19,1,((365-AD$3)/(366-AD$3))^(Graph!$E$7-AD$3)))</f>
        <v>1</v>
      </c>
      <c r="AE19" s="1">
        <f>IF(AE$3&gt;Graph!$E$7,1,IF(AE$3&gt;$A19,1,((365-AE$3)/(366-AE$3))^(Graph!$E$7-AE$3)))</f>
        <v>1</v>
      </c>
      <c r="AF19" s="1">
        <f>IF(AF$3&gt;Graph!$E$7,1,IF(AF$3&gt;$A19,1,((365-AF$3)/(366-AF$3))^(Graph!$E$7-AF$3)))</f>
        <v>1</v>
      </c>
    </row>
    <row r="20" spans="1:32" x14ac:dyDescent="0.25">
      <c r="A20" s="1">
        <v>17</v>
      </c>
      <c r="B20" s="5">
        <f t="shared" si="0"/>
        <v>0.70970434041390562</v>
      </c>
      <c r="C20" s="1">
        <f>(364/365)^(Graph!$E$7-C$3)</f>
        <v>0.91093974805778455</v>
      </c>
      <c r="D20" s="1">
        <f>IF(D$3&gt;Graph!$E$7,1,IF(D$3&gt;$A20,1,((365-D$3)/(366-D$3))^(Graph!$E$7-D$3)))</f>
        <v>0.91321485154179782</v>
      </c>
      <c r="E20" s="1">
        <f>IF(E$3&gt;Graph!$E$7,1,IF(E$3&gt;$A20,1,((365-E$3)/(366-E$3))^(Graph!$E$7-E$3)))</f>
        <v>0.91550823662303316</v>
      </c>
      <c r="F20" s="1">
        <f>IF(F$3&gt;Graph!$E$7,1,IF(F$3&gt;$A20,1,((365-F$3)/(366-F$3))^(Graph!$E$7-F$3)))</f>
        <v>0.91782011724170365</v>
      </c>
      <c r="G20" s="1">
        <f>IF(G$3&gt;Graph!$E$7,1,IF(G$3&gt;$A20,1,((365-G$3)/(366-G$3))^(Graph!$E$7-G$3)))</f>
        <v>0.92015071060375853</v>
      </c>
      <c r="H20" s="1">
        <f>IF(H$3&gt;Graph!$E$7,1,IF(H$3&gt;$A20,1,((365-H$3)/(366-H$3))^(Graph!$E$7-H$3)))</f>
        <v>0.92250023724214902</v>
      </c>
      <c r="I20" s="1">
        <f>IF(I$3&gt;Graph!$E$7,1,IF(I$3&gt;$A20,1,((365-I$3)/(366-I$3))^(Graph!$E$7-I$3)))</f>
        <v>0.92486892107947349</v>
      </c>
      <c r="J20" s="1">
        <f>IF(J$3&gt;Graph!$E$7,1,IF(J$3&gt;$A20,1,((365-J$3)/(366-J$3))^(Graph!$E$7-J$3)))</f>
        <v>0.92725698949199087</v>
      </c>
      <c r="K20" s="1">
        <f>IF(K$3&gt;Graph!$E$7,1,IF(K$3&gt;$A20,1,((365-K$3)/(366-K$3))^(Graph!$E$7-K$3)))</f>
        <v>0.9296646733750904</v>
      </c>
      <c r="L20" s="1">
        <f>IF(L$3&gt;Graph!$E$7,1,IF(L$3&gt;$A20,1,((365-L$3)/(366-L$3))^(Graph!$E$7-L$3)))</f>
        <v>0.93209220721020913</v>
      </c>
      <c r="M20" s="1">
        <f>IF(M$3&gt;Graph!$E$7,1,IF(M$3&gt;$A20,1,((365-M$3)/(366-M$3))^(Graph!$E$7-M$3)))</f>
        <v>0.93453982913327061</v>
      </c>
      <c r="N20" s="1">
        <f>IF(N$3&gt;Graph!$E$7,1,IF(N$3&gt;$A20,1,((365-N$3)/(366-N$3))^(Graph!$E$7-N$3)))</f>
        <v>0.93700778100467363</v>
      </c>
      <c r="O20" s="1">
        <f>IF(O$3&gt;Graph!$E$7,1,IF(O$3&gt;$A20,1,((365-O$3)/(366-O$3))^(Graph!$E$7-O$3)))</f>
        <v>0.93949630848084575</v>
      </c>
      <c r="P20" s="1">
        <f>IF(P$3&gt;Graph!$E$7,1,IF(P$3&gt;$A20,1,((365-P$3)/(366-P$3))^(Graph!$E$7-P$3)))</f>
        <v>0.94200566108745165</v>
      </c>
      <c r="Q20" s="1">
        <f>IF(Q$3&gt;Graph!$E$7,1,IF(Q$3&gt;$A20,1,((365-Q$3)/(366-Q$3))^(Graph!$E$7-Q$3)))</f>
        <v>0.94453609229424673</v>
      </c>
      <c r="R20" s="1">
        <f>IF(R$3&gt;Graph!$E$7,1,IF(R$3&gt;$A20,1,((365-R$3)/(366-R$3))^(Graph!$E$7-R$3)))</f>
        <v>0.9470878595916673</v>
      </c>
      <c r="S20" s="1">
        <f>IF(S$3&gt;Graph!$E$7,1,IF(S$3&gt;$A20,1,((365-S$3)/(366-S$3))^(Graph!$E$7-S$3)))</f>
        <v>0.94966122456917179</v>
      </c>
      <c r="T20" s="1">
        <f>IF(T$3&gt;Graph!$E$7,1,IF(T$3&gt;$A20,1,((365-T$3)/(366-T$3))^(Graph!$E$7-T$3)))</f>
        <v>1</v>
      </c>
      <c r="U20" s="1">
        <f>IF(U$3&gt;Graph!$E$7,1,IF(U$3&gt;$A20,1,((365-U$3)/(366-U$3))^(Graph!$E$7-U$3)))</f>
        <v>1</v>
      </c>
      <c r="V20" s="1">
        <f>IF(V$3&gt;Graph!$E$7,1,IF(V$3&gt;$A20,1,((365-V$3)/(366-V$3))^(Graph!$E$7-V$3)))</f>
        <v>1</v>
      </c>
      <c r="W20" s="1">
        <f>IF(W$3&gt;Graph!$E$7,1,IF(W$3&gt;$A20,1,((365-W$3)/(366-W$3))^(Graph!$E$7-W$3)))</f>
        <v>1</v>
      </c>
      <c r="X20" s="1">
        <f>IF(X$3&gt;Graph!$E$7,1,IF(X$3&gt;$A20,1,((365-X$3)/(366-X$3))^(Graph!$E$7-X$3)))</f>
        <v>1</v>
      </c>
      <c r="Y20" s="1">
        <f>IF(Y$3&gt;Graph!$E$7,1,IF(Y$3&gt;$A20,1,((365-Y$3)/(366-Y$3))^(Graph!$E$7-Y$3)))</f>
        <v>1</v>
      </c>
      <c r="Z20" s="1">
        <f>IF(Z$3&gt;Graph!$E$7,1,IF(Z$3&gt;$A20,1,((365-Z$3)/(366-Z$3))^(Graph!$E$7-Z$3)))</f>
        <v>1</v>
      </c>
      <c r="AA20" s="1">
        <f>IF(AA$3&gt;Graph!$E$7,1,IF(AA$3&gt;$A20,1,((365-AA$3)/(366-AA$3))^(Graph!$E$7-AA$3)))</f>
        <v>1</v>
      </c>
      <c r="AB20" s="1">
        <f>IF(AB$3&gt;Graph!$E$7,1,IF(AB$3&gt;$A20,1,((365-AB$3)/(366-AB$3))^(Graph!$E$7-AB$3)))</f>
        <v>1</v>
      </c>
      <c r="AC20" s="1">
        <f>IF(AC$3&gt;Graph!$E$7,1,IF(AC$3&gt;$A20,1,((365-AC$3)/(366-AC$3))^(Graph!$E$7-AC$3)))</f>
        <v>1</v>
      </c>
      <c r="AD20" s="1">
        <f>IF(AD$3&gt;Graph!$E$7,1,IF(AD$3&gt;$A20,1,((365-AD$3)/(366-AD$3))^(Graph!$E$7-AD$3)))</f>
        <v>1</v>
      </c>
      <c r="AE20" s="1">
        <f>IF(AE$3&gt;Graph!$E$7,1,IF(AE$3&gt;$A20,1,((365-AE$3)/(366-AE$3))^(Graph!$E$7-AE$3)))</f>
        <v>1</v>
      </c>
      <c r="AF20" s="1">
        <f>IF(AF$3&gt;Graph!$E$7,1,IF(AF$3&gt;$A20,1,((365-AF$3)/(366-AF$3))^(Graph!$E$7-AF$3)))</f>
        <v>1</v>
      </c>
    </row>
    <row r="21" spans="1:32" x14ac:dyDescent="0.25">
      <c r="A21" s="1">
        <v>18</v>
      </c>
      <c r="B21" s="5">
        <f t="shared" si="0"/>
        <v>0.72356408488259194</v>
      </c>
      <c r="C21" s="1">
        <f>(364/365)^(Graph!$E$7-C$3)</f>
        <v>0.91093974805778455</v>
      </c>
      <c r="D21" s="1">
        <f>IF(D$3&gt;Graph!$E$7,1,IF(D$3&gt;$A21,1,((365-D$3)/(366-D$3))^(Graph!$E$7-D$3)))</f>
        <v>0.91321485154179782</v>
      </c>
      <c r="E21" s="1">
        <f>IF(E$3&gt;Graph!$E$7,1,IF(E$3&gt;$A21,1,((365-E$3)/(366-E$3))^(Graph!$E$7-E$3)))</f>
        <v>0.91550823662303316</v>
      </c>
      <c r="F21" s="1">
        <f>IF(F$3&gt;Graph!$E$7,1,IF(F$3&gt;$A21,1,((365-F$3)/(366-F$3))^(Graph!$E$7-F$3)))</f>
        <v>0.91782011724170365</v>
      </c>
      <c r="G21" s="1">
        <f>IF(G$3&gt;Graph!$E$7,1,IF(G$3&gt;$A21,1,((365-G$3)/(366-G$3))^(Graph!$E$7-G$3)))</f>
        <v>0.92015071060375853</v>
      </c>
      <c r="H21" s="1">
        <f>IF(H$3&gt;Graph!$E$7,1,IF(H$3&gt;$A21,1,((365-H$3)/(366-H$3))^(Graph!$E$7-H$3)))</f>
        <v>0.92250023724214902</v>
      </c>
      <c r="I21" s="1">
        <f>IF(I$3&gt;Graph!$E$7,1,IF(I$3&gt;$A21,1,((365-I$3)/(366-I$3))^(Graph!$E$7-I$3)))</f>
        <v>0.92486892107947349</v>
      </c>
      <c r="J21" s="1">
        <f>IF(J$3&gt;Graph!$E$7,1,IF(J$3&gt;$A21,1,((365-J$3)/(366-J$3))^(Graph!$E$7-J$3)))</f>
        <v>0.92725698949199087</v>
      </c>
      <c r="K21" s="1">
        <f>IF(K$3&gt;Graph!$E$7,1,IF(K$3&gt;$A21,1,((365-K$3)/(366-K$3))^(Graph!$E$7-K$3)))</f>
        <v>0.9296646733750904</v>
      </c>
      <c r="L21" s="1">
        <f>IF(L$3&gt;Graph!$E$7,1,IF(L$3&gt;$A21,1,((365-L$3)/(366-L$3))^(Graph!$E$7-L$3)))</f>
        <v>0.93209220721020913</v>
      </c>
      <c r="M21" s="1">
        <f>IF(M$3&gt;Graph!$E$7,1,IF(M$3&gt;$A21,1,((365-M$3)/(366-M$3))^(Graph!$E$7-M$3)))</f>
        <v>0.93453982913327061</v>
      </c>
      <c r="N21" s="1">
        <f>IF(N$3&gt;Graph!$E$7,1,IF(N$3&gt;$A21,1,((365-N$3)/(366-N$3))^(Graph!$E$7-N$3)))</f>
        <v>0.93700778100467363</v>
      </c>
      <c r="O21" s="1">
        <f>IF(O$3&gt;Graph!$E$7,1,IF(O$3&gt;$A21,1,((365-O$3)/(366-O$3))^(Graph!$E$7-O$3)))</f>
        <v>0.93949630848084575</v>
      </c>
      <c r="P21" s="1">
        <f>IF(P$3&gt;Graph!$E$7,1,IF(P$3&gt;$A21,1,((365-P$3)/(366-P$3))^(Graph!$E$7-P$3)))</f>
        <v>0.94200566108745165</v>
      </c>
      <c r="Q21" s="1">
        <f>IF(Q$3&gt;Graph!$E$7,1,IF(Q$3&gt;$A21,1,((365-Q$3)/(366-Q$3))^(Graph!$E$7-Q$3)))</f>
        <v>0.94453609229424673</v>
      </c>
      <c r="R21" s="1">
        <f>IF(R$3&gt;Graph!$E$7,1,IF(R$3&gt;$A21,1,((365-R$3)/(366-R$3))^(Graph!$E$7-R$3)))</f>
        <v>0.9470878595916673</v>
      </c>
      <c r="S21" s="1">
        <f>IF(S$3&gt;Graph!$E$7,1,IF(S$3&gt;$A21,1,((365-S$3)/(366-S$3))^(Graph!$E$7-S$3)))</f>
        <v>0.94966122456917179</v>
      </c>
      <c r="T21" s="1">
        <f>IF(T$3&gt;Graph!$E$7,1,IF(T$3&gt;$A21,1,((365-T$3)/(366-T$3))^(Graph!$E$7-T$3)))</f>
        <v>0.95225645299537842</v>
      </c>
      <c r="U21" s="1">
        <f>IF(U$3&gt;Graph!$E$7,1,IF(U$3&gt;$A21,1,((365-U$3)/(366-U$3))^(Graph!$E$7-U$3)))</f>
        <v>1</v>
      </c>
      <c r="V21" s="1">
        <f>IF(V$3&gt;Graph!$E$7,1,IF(V$3&gt;$A21,1,((365-V$3)/(366-V$3))^(Graph!$E$7-V$3)))</f>
        <v>1</v>
      </c>
      <c r="W21" s="1">
        <f>IF(W$3&gt;Graph!$E$7,1,IF(W$3&gt;$A21,1,((365-W$3)/(366-W$3))^(Graph!$E$7-W$3)))</f>
        <v>1</v>
      </c>
      <c r="X21" s="1">
        <f>IF(X$3&gt;Graph!$E$7,1,IF(X$3&gt;$A21,1,((365-X$3)/(366-X$3))^(Graph!$E$7-X$3)))</f>
        <v>1</v>
      </c>
      <c r="Y21" s="1">
        <f>IF(Y$3&gt;Graph!$E$7,1,IF(Y$3&gt;$A21,1,((365-Y$3)/(366-Y$3))^(Graph!$E$7-Y$3)))</f>
        <v>1</v>
      </c>
      <c r="Z21" s="1">
        <f>IF(Z$3&gt;Graph!$E$7,1,IF(Z$3&gt;$A21,1,((365-Z$3)/(366-Z$3))^(Graph!$E$7-Z$3)))</f>
        <v>1</v>
      </c>
      <c r="AA21" s="1">
        <f>IF(AA$3&gt;Graph!$E$7,1,IF(AA$3&gt;$A21,1,((365-AA$3)/(366-AA$3))^(Graph!$E$7-AA$3)))</f>
        <v>1</v>
      </c>
      <c r="AB21" s="1">
        <f>IF(AB$3&gt;Graph!$E$7,1,IF(AB$3&gt;$A21,1,((365-AB$3)/(366-AB$3))^(Graph!$E$7-AB$3)))</f>
        <v>1</v>
      </c>
      <c r="AC21" s="1">
        <f>IF(AC$3&gt;Graph!$E$7,1,IF(AC$3&gt;$A21,1,((365-AC$3)/(366-AC$3))^(Graph!$E$7-AC$3)))</f>
        <v>1</v>
      </c>
      <c r="AD21" s="1">
        <f>IF(AD$3&gt;Graph!$E$7,1,IF(AD$3&gt;$A21,1,((365-AD$3)/(366-AD$3))^(Graph!$E$7-AD$3)))</f>
        <v>1</v>
      </c>
      <c r="AE21" s="1">
        <f>IF(AE$3&gt;Graph!$E$7,1,IF(AE$3&gt;$A21,1,((365-AE$3)/(366-AE$3))^(Graph!$E$7-AE$3)))</f>
        <v>1</v>
      </c>
      <c r="AF21" s="1">
        <f>IF(AF$3&gt;Graph!$E$7,1,IF(AF$3&gt;$A21,1,((365-AF$3)/(366-AF$3))^(Graph!$E$7-AF$3)))</f>
        <v>1</v>
      </c>
    </row>
    <row r="22" spans="1:32" x14ac:dyDescent="0.25">
      <c r="A22" s="1">
        <v>19</v>
      </c>
      <c r="B22" s="5">
        <f t="shared" si="0"/>
        <v>0.73603858315644688</v>
      </c>
      <c r="C22" s="1">
        <f>(364/365)^(Graph!$E$7-C$3)</f>
        <v>0.91093974805778455</v>
      </c>
      <c r="D22" s="1">
        <f>IF(D$3&gt;Graph!$E$7,1,IF(D$3&gt;$A22,1,((365-D$3)/(366-D$3))^(Graph!$E$7-D$3)))</f>
        <v>0.91321485154179782</v>
      </c>
      <c r="E22" s="1">
        <f>IF(E$3&gt;Graph!$E$7,1,IF(E$3&gt;$A22,1,((365-E$3)/(366-E$3))^(Graph!$E$7-E$3)))</f>
        <v>0.91550823662303316</v>
      </c>
      <c r="F22" s="1">
        <f>IF(F$3&gt;Graph!$E$7,1,IF(F$3&gt;$A22,1,((365-F$3)/(366-F$3))^(Graph!$E$7-F$3)))</f>
        <v>0.91782011724170365</v>
      </c>
      <c r="G22" s="1">
        <f>IF(G$3&gt;Graph!$E$7,1,IF(G$3&gt;$A22,1,((365-G$3)/(366-G$3))^(Graph!$E$7-G$3)))</f>
        <v>0.92015071060375853</v>
      </c>
      <c r="H22" s="1">
        <f>IF(H$3&gt;Graph!$E$7,1,IF(H$3&gt;$A22,1,((365-H$3)/(366-H$3))^(Graph!$E$7-H$3)))</f>
        <v>0.92250023724214902</v>
      </c>
      <c r="I22" s="1">
        <f>IF(I$3&gt;Graph!$E$7,1,IF(I$3&gt;$A22,1,((365-I$3)/(366-I$3))^(Graph!$E$7-I$3)))</f>
        <v>0.92486892107947349</v>
      </c>
      <c r="J22" s="1">
        <f>IF(J$3&gt;Graph!$E$7,1,IF(J$3&gt;$A22,1,((365-J$3)/(366-J$3))^(Graph!$E$7-J$3)))</f>
        <v>0.92725698949199087</v>
      </c>
      <c r="K22" s="1">
        <f>IF(K$3&gt;Graph!$E$7,1,IF(K$3&gt;$A22,1,((365-K$3)/(366-K$3))^(Graph!$E$7-K$3)))</f>
        <v>0.9296646733750904</v>
      </c>
      <c r="L22" s="1">
        <f>IF(L$3&gt;Graph!$E$7,1,IF(L$3&gt;$A22,1,((365-L$3)/(366-L$3))^(Graph!$E$7-L$3)))</f>
        <v>0.93209220721020913</v>
      </c>
      <c r="M22" s="1">
        <f>IF(M$3&gt;Graph!$E$7,1,IF(M$3&gt;$A22,1,((365-M$3)/(366-M$3))^(Graph!$E$7-M$3)))</f>
        <v>0.93453982913327061</v>
      </c>
      <c r="N22" s="1">
        <f>IF(N$3&gt;Graph!$E$7,1,IF(N$3&gt;$A22,1,((365-N$3)/(366-N$3))^(Graph!$E$7-N$3)))</f>
        <v>0.93700778100467363</v>
      </c>
      <c r="O22" s="1">
        <f>IF(O$3&gt;Graph!$E$7,1,IF(O$3&gt;$A22,1,((365-O$3)/(366-O$3))^(Graph!$E$7-O$3)))</f>
        <v>0.93949630848084575</v>
      </c>
      <c r="P22" s="1">
        <f>IF(P$3&gt;Graph!$E$7,1,IF(P$3&gt;$A22,1,((365-P$3)/(366-P$3))^(Graph!$E$7-P$3)))</f>
        <v>0.94200566108745165</v>
      </c>
      <c r="Q22" s="1">
        <f>IF(Q$3&gt;Graph!$E$7,1,IF(Q$3&gt;$A22,1,((365-Q$3)/(366-Q$3))^(Graph!$E$7-Q$3)))</f>
        <v>0.94453609229424673</v>
      </c>
      <c r="R22" s="1">
        <f>IF(R$3&gt;Graph!$E$7,1,IF(R$3&gt;$A22,1,((365-R$3)/(366-R$3))^(Graph!$E$7-R$3)))</f>
        <v>0.9470878595916673</v>
      </c>
      <c r="S22" s="1">
        <f>IF(S$3&gt;Graph!$E$7,1,IF(S$3&gt;$A22,1,((365-S$3)/(366-S$3))^(Graph!$E$7-S$3)))</f>
        <v>0.94966122456917179</v>
      </c>
      <c r="T22" s="1">
        <f>IF(T$3&gt;Graph!$E$7,1,IF(T$3&gt;$A22,1,((365-T$3)/(366-T$3))^(Graph!$E$7-T$3)))</f>
        <v>0.95225645299537842</v>
      </c>
      <c r="U22" s="1">
        <f>IF(U$3&gt;Graph!$E$7,1,IF(U$3&gt;$A22,1,((365-U$3)/(366-U$3))^(Graph!$E$7-U$3)))</f>
        <v>0.95487381490007639</v>
      </c>
      <c r="V22" s="1">
        <f>IF(V$3&gt;Graph!$E$7,1,IF(V$3&gt;$A22,1,((365-V$3)/(366-V$3))^(Graph!$E$7-V$3)))</f>
        <v>1</v>
      </c>
      <c r="W22" s="1">
        <f>IF(W$3&gt;Graph!$E$7,1,IF(W$3&gt;$A22,1,((365-W$3)/(366-W$3))^(Graph!$E$7-W$3)))</f>
        <v>1</v>
      </c>
      <c r="X22" s="1">
        <f>IF(X$3&gt;Graph!$E$7,1,IF(X$3&gt;$A22,1,((365-X$3)/(366-X$3))^(Graph!$E$7-X$3)))</f>
        <v>1</v>
      </c>
      <c r="Y22" s="1">
        <f>IF(Y$3&gt;Graph!$E$7,1,IF(Y$3&gt;$A22,1,((365-Y$3)/(366-Y$3))^(Graph!$E$7-Y$3)))</f>
        <v>1</v>
      </c>
      <c r="Z22" s="1">
        <f>IF(Z$3&gt;Graph!$E$7,1,IF(Z$3&gt;$A22,1,((365-Z$3)/(366-Z$3))^(Graph!$E$7-Z$3)))</f>
        <v>1</v>
      </c>
      <c r="AA22" s="1">
        <f>IF(AA$3&gt;Graph!$E$7,1,IF(AA$3&gt;$A22,1,((365-AA$3)/(366-AA$3))^(Graph!$E$7-AA$3)))</f>
        <v>1</v>
      </c>
      <c r="AB22" s="1">
        <f>IF(AB$3&gt;Graph!$E$7,1,IF(AB$3&gt;$A22,1,((365-AB$3)/(366-AB$3))^(Graph!$E$7-AB$3)))</f>
        <v>1</v>
      </c>
      <c r="AC22" s="1">
        <f>IF(AC$3&gt;Graph!$E$7,1,IF(AC$3&gt;$A22,1,((365-AC$3)/(366-AC$3))^(Graph!$E$7-AC$3)))</f>
        <v>1</v>
      </c>
      <c r="AD22" s="1">
        <f>IF(AD$3&gt;Graph!$E$7,1,IF(AD$3&gt;$A22,1,((365-AD$3)/(366-AD$3))^(Graph!$E$7-AD$3)))</f>
        <v>1</v>
      </c>
      <c r="AE22" s="1">
        <f>IF(AE$3&gt;Graph!$E$7,1,IF(AE$3&gt;$A22,1,((365-AE$3)/(366-AE$3))^(Graph!$E$7-AE$3)))</f>
        <v>1</v>
      </c>
      <c r="AF22" s="1">
        <f>IF(AF$3&gt;Graph!$E$7,1,IF(AF$3&gt;$A22,1,((365-AF$3)/(366-AF$3))^(Graph!$E$7-AF$3)))</f>
        <v>1</v>
      </c>
    </row>
    <row r="23" spans="1:32" x14ac:dyDescent="0.25">
      <c r="A23" s="1">
        <v>20</v>
      </c>
      <c r="B23" s="5">
        <f t="shared" si="0"/>
        <v>0.74725335754669042</v>
      </c>
      <c r="C23" s="1">
        <f>(364/365)^(Graph!$E$7-C$3)</f>
        <v>0.91093974805778455</v>
      </c>
      <c r="D23" s="1">
        <f>IF(D$3&gt;Graph!$E$7,1,IF(D$3&gt;$A23,1,((365-D$3)/(366-D$3))^(Graph!$E$7-D$3)))</f>
        <v>0.91321485154179782</v>
      </c>
      <c r="E23" s="1">
        <f>IF(E$3&gt;Graph!$E$7,1,IF(E$3&gt;$A23,1,((365-E$3)/(366-E$3))^(Graph!$E$7-E$3)))</f>
        <v>0.91550823662303316</v>
      </c>
      <c r="F23" s="1">
        <f>IF(F$3&gt;Graph!$E$7,1,IF(F$3&gt;$A23,1,((365-F$3)/(366-F$3))^(Graph!$E$7-F$3)))</f>
        <v>0.91782011724170365</v>
      </c>
      <c r="G23" s="1">
        <f>IF(G$3&gt;Graph!$E$7,1,IF(G$3&gt;$A23,1,((365-G$3)/(366-G$3))^(Graph!$E$7-G$3)))</f>
        <v>0.92015071060375853</v>
      </c>
      <c r="H23" s="1">
        <f>IF(H$3&gt;Graph!$E$7,1,IF(H$3&gt;$A23,1,((365-H$3)/(366-H$3))^(Graph!$E$7-H$3)))</f>
        <v>0.92250023724214902</v>
      </c>
      <c r="I23" s="1">
        <f>IF(I$3&gt;Graph!$E$7,1,IF(I$3&gt;$A23,1,((365-I$3)/(366-I$3))^(Graph!$E$7-I$3)))</f>
        <v>0.92486892107947349</v>
      </c>
      <c r="J23" s="1">
        <f>IF(J$3&gt;Graph!$E$7,1,IF(J$3&gt;$A23,1,((365-J$3)/(366-J$3))^(Graph!$E$7-J$3)))</f>
        <v>0.92725698949199087</v>
      </c>
      <c r="K23" s="1">
        <f>IF(K$3&gt;Graph!$E$7,1,IF(K$3&gt;$A23,1,((365-K$3)/(366-K$3))^(Graph!$E$7-K$3)))</f>
        <v>0.9296646733750904</v>
      </c>
      <c r="L23" s="1">
        <f>IF(L$3&gt;Graph!$E$7,1,IF(L$3&gt;$A23,1,((365-L$3)/(366-L$3))^(Graph!$E$7-L$3)))</f>
        <v>0.93209220721020913</v>
      </c>
      <c r="M23" s="1">
        <f>IF(M$3&gt;Graph!$E$7,1,IF(M$3&gt;$A23,1,((365-M$3)/(366-M$3))^(Graph!$E$7-M$3)))</f>
        <v>0.93453982913327061</v>
      </c>
      <c r="N23" s="1">
        <f>IF(N$3&gt;Graph!$E$7,1,IF(N$3&gt;$A23,1,((365-N$3)/(366-N$3))^(Graph!$E$7-N$3)))</f>
        <v>0.93700778100467363</v>
      </c>
      <c r="O23" s="1">
        <f>IF(O$3&gt;Graph!$E$7,1,IF(O$3&gt;$A23,1,((365-O$3)/(366-O$3))^(Graph!$E$7-O$3)))</f>
        <v>0.93949630848084575</v>
      </c>
      <c r="P23" s="1">
        <f>IF(P$3&gt;Graph!$E$7,1,IF(P$3&gt;$A23,1,((365-P$3)/(366-P$3))^(Graph!$E$7-P$3)))</f>
        <v>0.94200566108745165</v>
      </c>
      <c r="Q23" s="1">
        <f>IF(Q$3&gt;Graph!$E$7,1,IF(Q$3&gt;$A23,1,((365-Q$3)/(366-Q$3))^(Graph!$E$7-Q$3)))</f>
        <v>0.94453609229424673</v>
      </c>
      <c r="R23" s="1">
        <f>IF(R$3&gt;Graph!$E$7,1,IF(R$3&gt;$A23,1,((365-R$3)/(366-R$3))^(Graph!$E$7-R$3)))</f>
        <v>0.9470878595916673</v>
      </c>
      <c r="S23" s="1">
        <f>IF(S$3&gt;Graph!$E$7,1,IF(S$3&gt;$A23,1,((365-S$3)/(366-S$3))^(Graph!$E$7-S$3)))</f>
        <v>0.94966122456917179</v>
      </c>
      <c r="T23" s="1">
        <f>IF(T$3&gt;Graph!$E$7,1,IF(T$3&gt;$A23,1,((365-T$3)/(366-T$3))^(Graph!$E$7-T$3)))</f>
        <v>0.95225645299537842</v>
      </c>
      <c r="U23" s="1">
        <f>IF(U$3&gt;Graph!$E$7,1,IF(U$3&gt;$A23,1,((365-U$3)/(366-U$3))^(Graph!$E$7-U$3)))</f>
        <v>0.95487381490007639</v>
      </c>
      <c r="V23" s="1">
        <f>IF(V$3&gt;Graph!$E$7,1,IF(V$3&gt;$A23,1,((365-V$3)/(366-V$3))^(Graph!$E$7-V$3)))</f>
        <v>0.9575135846581303</v>
      </c>
      <c r="W23" s="1">
        <f>IF(W$3&gt;Graph!$E$7,1,IF(W$3&gt;$A23,1,((365-W$3)/(366-W$3))^(Graph!$E$7-W$3)))</f>
        <v>1</v>
      </c>
      <c r="X23" s="1">
        <f>IF(X$3&gt;Graph!$E$7,1,IF(X$3&gt;$A23,1,((365-X$3)/(366-X$3))^(Graph!$E$7-X$3)))</f>
        <v>1</v>
      </c>
      <c r="Y23" s="1">
        <f>IF(Y$3&gt;Graph!$E$7,1,IF(Y$3&gt;$A23,1,((365-Y$3)/(366-Y$3))^(Graph!$E$7-Y$3)))</f>
        <v>1</v>
      </c>
      <c r="Z23" s="1">
        <f>IF(Z$3&gt;Graph!$E$7,1,IF(Z$3&gt;$A23,1,((365-Z$3)/(366-Z$3))^(Graph!$E$7-Z$3)))</f>
        <v>1</v>
      </c>
      <c r="AA23" s="1">
        <f>IF(AA$3&gt;Graph!$E$7,1,IF(AA$3&gt;$A23,1,((365-AA$3)/(366-AA$3))^(Graph!$E$7-AA$3)))</f>
        <v>1</v>
      </c>
      <c r="AB23" s="1">
        <f>IF(AB$3&gt;Graph!$E$7,1,IF(AB$3&gt;$A23,1,((365-AB$3)/(366-AB$3))^(Graph!$E$7-AB$3)))</f>
        <v>1</v>
      </c>
      <c r="AC23" s="1">
        <f>IF(AC$3&gt;Graph!$E$7,1,IF(AC$3&gt;$A23,1,((365-AC$3)/(366-AC$3))^(Graph!$E$7-AC$3)))</f>
        <v>1</v>
      </c>
      <c r="AD23" s="1">
        <f>IF(AD$3&gt;Graph!$E$7,1,IF(AD$3&gt;$A23,1,((365-AD$3)/(366-AD$3))^(Graph!$E$7-AD$3)))</f>
        <v>1</v>
      </c>
      <c r="AE23" s="1">
        <f>IF(AE$3&gt;Graph!$E$7,1,IF(AE$3&gt;$A23,1,((365-AE$3)/(366-AE$3))^(Graph!$E$7-AE$3)))</f>
        <v>1</v>
      </c>
      <c r="AF23" s="1">
        <f>IF(AF$3&gt;Graph!$E$7,1,IF(AF$3&gt;$A23,1,((365-AF$3)/(366-AF$3))^(Graph!$E$7-AF$3)))</f>
        <v>1</v>
      </c>
    </row>
    <row r="24" spans="1:32" x14ac:dyDescent="0.25">
      <c r="A24" s="1">
        <v>21</v>
      </c>
      <c r="B24" s="5">
        <f t="shared" si="0"/>
        <v>0.75731872945409773</v>
      </c>
      <c r="C24" s="1">
        <f>(364/365)^(Graph!$E$7-C$3)</f>
        <v>0.91093974805778455</v>
      </c>
      <c r="D24" s="1">
        <f>IF(D$3&gt;Graph!$E$7,1,IF(D$3&gt;$A24,1,((365-D$3)/(366-D$3))^(Graph!$E$7-D$3)))</f>
        <v>0.91321485154179782</v>
      </c>
      <c r="E24" s="1">
        <f>IF(E$3&gt;Graph!$E$7,1,IF(E$3&gt;$A24,1,((365-E$3)/(366-E$3))^(Graph!$E$7-E$3)))</f>
        <v>0.91550823662303316</v>
      </c>
      <c r="F24" s="1">
        <f>IF(F$3&gt;Graph!$E$7,1,IF(F$3&gt;$A24,1,((365-F$3)/(366-F$3))^(Graph!$E$7-F$3)))</f>
        <v>0.91782011724170365</v>
      </c>
      <c r="G24" s="1">
        <f>IF(G$3&gt;Graph!$E$7,1,IF(G$3&gt;$A24,1,((365-G$3)/(366-G$3))^(Graph!$E$7-G$3)))</f>
        <v>0.92015071060375853</v>
      </c>
      <c r="H24" s="1">
        <f>IF(H$3&gt;Graph!$E$7,1,IF(H$3&gt;$A24,1,((365-H$3)/(366-H$3))^(Graph!$E$7-H$3)))</f>
        <v>0.92250023724214902</v>
      </c>
      <c r="I24" s="1">
        <f>IF(I$3&gt;Graph!$E$7,1,IF(I$3&gt;$A24,1,((365-I$3)/(366-I$3))^(Graph!$E$7-I$3)))</f>
        <v>0.92486892107947349</v>
      </c>
      <c r="J24" s="1">
        <f>IF(J$3&gt;Graph!$E$7,1,IF(J$3&gt;$A24,1,((365-J$3)/(366-J$3))^(Graph!$E$7-J$3)))</f>
        <v>0.92725698949199087</v>
      </c>
      <c r="K24" s="1">
        <f>IF(K$3&gt;Graph!$E$7,1,IF(K$3&gt;$A24,1,((365-K$3)/(366-K$3))^(Graph!$E$7-K$3)))</f>
        <v>0.9296646733750904</v>
      </c>
      <c r="L24" s="1">
        <f>IF(L$3&gt;Graph!$E$7,1,IF(L$3&gt;$A24,1,((365-L$3)/(366-L$3))^(Graph!$E$7-L$3)))</f>
        <v>0.93209220721020913</v>
      </c>
      <c r="M24" s="1">
        <f>IF(M$3&gt;Graph!$E$7,1,IF(M$3&gt;$A24,1,((365-M$3)/(366-M$3))^(Graph!$E$7-M$3)))</f>
        <v>0.93453982913327061</v>
      </c>
      <c r="N24" s="1">
        <f>IF(N$3&gt;Graph!$E$7,1,IF(N$3&gt;$A24,1,((365-N$3)/(366-N$3))^(Graph!$E$7-N$3)))</f>
        <v>0.93700778100467363</v>
      </c>
      <c r="O24" s="1">
        <f>IF(O$3&gt;Graph!$E$7,1,IF(O$3&gt;$A24,1,((365-O$3)/(366-O$3))^(Graph!$E$7-O$3)))</f>
        <v>0.93949630848084575</v>
      </c>
      <c r="P24" s="1">
        <f>IF(P$3&gt;Graph!$E$7,1,IF(P$3&gt;$A24,1,((365-P$3)/(366-P$3))^(Graph!$E$7-P$3)))</f>
        <v>0.94200566108745165</v>
      </c>
      <c r="Q24" s="1">
        <f>IF(Q$3&gt;Graph!$E$7,1,IF(Q$3&gt;$A24,1,((365-Q$3)/(366-Q$3))^(Graph!$E$7-Q$3)))</f>
        <v>0.94453609229424673</v>
      </c>
      <c r="R24" s="1">
        <f>IF(R$3&gt;Graph!$E$7,1,IF(R$3&gt;$A24,1,((365-R$3)/(366-R$3))^(Graph!$E$7-R$3)))</f>
        <v>0.9470878595916673</v>
      </c>
      <c r="S24" s="1">
        <f>IF(S$3&gt;Graph!$E$7,1,IF(S$3&gt;$A24,1,((365-S$3)/(366-S$3))^(Graph!$E$7-S$3)))</f>
        <v>0.94966122456917179</v>
      </c>
      <c r="T24" s="1">
        <f>IF(T$3&gt;Graph!$E$7,1,IF(T$3&gt;$A24,1,((365-T$3)/(366-T$3))^(Graph!$E$7-T$3)))</f>
        <v>0.95225645299537842</v>
      </c>
      <c r="U24" s="1">
        <f>IF(U$3&gt;Graph!$E$7,1,IF(U$3&gt;$A24,1,((365-U$3)/(366-U$3))^(Graph!$E$7-U$3)))</f>
        <v>0.95487381490007639</v>
      </c>
      <c r="V24" s="1">
        <f>IF(V$3&gt;Graph!$E$7,1,IF(V$3&gt;$A24,1,((365-V$3)/(366-V$3))^(Graph!$E$7-V$3)))</f>
        <v>0.9575135846581303</v>
      </c>
      <c r="W24" s="1">
        <f>IF(W$3&gt;Graph!$E$7,1,IF(W$3&gt;$A24,1,((365-W$3)/(366-W$3))^(Graph!$E$7-W$3)))</f>
        <v>0.96017604107533627</v>
      </c>
      <c r="X24" s="1">
        <f>IF(X$3&gt;Graph!$E$7,1,IF(X$3&gt;$A24,1,((365-X$3)/(366-X$3))^(Graph!$E$7-X$3)))</f>
        <v>1</v>
      </c>
      <c r="Y24" s="1">
        <f>IF(Y$3&gt;Graph!$E$7,1,IF(Y$3&gt;$A24,1,((365-Y$3)/(366-Y$3))^(Graph!$E$7-Y$3)))</f>
        <v>1</v>
      </c>
      <c r="Z24" s="1">
        <f>IF(Z$3&gt;Graph!$E$7,1,IF(Z$3&gt;$A24,1,((365-Z$3)/(366-Z$3))^(Graph!$E$7-Z$3)))</f>
        <v>1</v>
      </c>
      <c r="AA24" s="1">
        <f>IF(AA$3&gt;Graph!$E$7,1,IF(AA$3&gt;$A24,1,((365-AA$3)/(366-AA$3))^(Graph!$E$7-AA$3)))</f>
        <v>1</v>
      </c>
      <c r="AB24" s="1">
        <f>IF(AB$3&gt;Graph!$E$7,1,IF(AB$3&gt;$A24,1,((365-AB$3)/(366-AB$3))^(Graph!$E$7-AB$3)))</f>
        <v>1</v>
      </c>
      <c r="AC24" s="1">
        <f>IF(AC$3&gt;Graph!$E$7,1,IF(AC$3&gt;$A24,1,((365-AC$3)/(366-AC$3))^(Graph!$E$7-AC$3)))</f>
        <v>1</v>
      </c>
      <c r="AD24" s="1">
        <f>IF(AD$3&gt;Graph!$E$7,1,IF(AD$3&gt;$A24,1,((365-AD$3)/(366-AD$3))^(Graph!$E$7-AD$3)))</f>
        <v>1</v>
      </c>
      <c r="AE24" s="1">
        <f>IF(AE$3&gt;Graph!$E$7,1,IF(AE$3&gt;$A24,1,((365-AE$3)/(366-AE$3))^(Graph!$E$7-AE$3)))</f>
        <v>1</v>
      </c>
      <c r="AF24" s="1">
        <f>IF(AF$3&gt;Graph!$E$7,1,IF(AF$3&gt;$A24,1,((365-AF$3)/(366-AF$3))^(Graph!$E$7-AF$3)))</f>
        <v>1</v>
      </c>
    </row>
    <row r="25" spans="1:32" x14ac:dyDescent="0.25">
      <c r="A25" s="1">
        <v>22</v>
      </c>
      <c r="B25" s="5">
        <f t="shared" si="0"/>
        <v>0.76633155571316047</v>
      </c>
      <c r="C25" s="1">
        <f>(364/365)^(Graph!$E$7-C$3)</f>
        <v>0.91093974805778455</v>
      </c>
      <c r="D25" s="1">
        <f>IF(D$3&gt;Graph!$E$7,1,IF(D$3&gt;$A25,1,((365-D$3)/(366-D$3))^(Graph!$E$7-D$3)))</f>
        <v>0.91321485154179782</v>
      </c>
      <c r="E25" s="1">
        <f>IF(E$3&gt;Graph!$E$7,1,IF(E$3&gt;$A25,1,((365-E$3)/(366-E$3))^(Graph!$E$7-E$3)))</f>
        <v>0.91550823662303316</v>
      </c>
      <c r="F25" s="1">
        <f>IF(F$3&gt;Graph!$E$7,1,IF(F$3&gt;$A25,1,((365-F$3)/(366-F$3))^(Graph!$E$7-F$3)))</f>
        <v>0.91782011724170365</v>
      </c>
      <c r="G25" s="1">
        <f>IF(G$3&gt;Graph!$E$7,1,IF(G$3&gt;$A25,1,((365-G$3)/(366-G$3))^(Graph!$E$7-G$3)))</f>
        <v>0.92015071060375853</v>
      </c>
      <c r="H25" s="1">
        <f>IF(H$3&gt;Graph!$E$7,1,IF(H$3&gt;$A25,1,((365-H$3)/(366-H$3))^(Graph!$E$7-H$3)))</f>
        <v>0.92250023724214902</v>
      </c>
      <c r="I25" s="1">
        <f>IF(I$3&gt;Graph!$E$7,1,IF(I$3&gt;$A25,1,((365-I$3)/(366-I$3))^(Graph!$E$7-I$3)))</f>
        <v>0.92486892107947349</v>
      </c>
      <c r="J25" s="1">
        <f>IF(J$3&gt;Graph!$E$7,1,IF(J$3&gt;$A25,1,((365-J$3)/(366-J$3))^(Graph!$E$7-J$3)))</f>
        <v>0.92725698949199087</v>
      </c>
      <c r="K25" s="1">
        <f>IF(K$3&gt;Graph!$E$7,1,IF(K$3&gt;$A25,1,((365-K$3)/(366-K$3))^(Graph!$E$7-K$3)))</f>
        <v>0.9296646733750904</v>
      </c>
      <c r="L25" s="1">
        <f>IF(L$3&gt;Graph!$E$7,1,IF(L$3&gt;$A25,1,((365-L$3)/(366-L$3))^(Graph!$E$7-L$3)))</f>
        <v>0.93209220721020913</v>
      </c>
      <c r="M25" s="1">
        <f>IF(M$3&gt;Graph!$E$7,1,IF(M$3&gt;$A25,1,((365-M$3)/(366-M$3))^(Graph!$E$7-M$3)))</f>
        <v>0.93453982913327061</v>
      </c>
      <c r="N25" s="1">
        <f>IF(N$3&gt;Graph!$E$7,1,IF(N$3&gt;$A25,1,((365-N$3)/(366-N$3))^(Graph!$E$7-N$3)))</f>
        <v>0.93700778100467363</v>
      </c>
      <c r="O25" s="1">
        <f>IF(O$3&gt;Graph!$E$7,1,IF(O$3&gt;$A25,1,((365-O$3)/(366-O$3))^(Graph!$E$7-O$3)))</f>
        <v>0.93949630848084575</v>
      </c>
      <c r="P25" s="1">
        <f>IF(P$3&gt;Graph!$E$7,1,IF(P$3&gt;$A25,1,((365-P$3)/(366-P$3))^(Graph!$E$7-P$3)))</f>
        <v>0.94200566108745165</v>
      </c>
      <c r="Q25" s="1">
        <f>IF(Q$3&gt;Graph!$E$7,1,IF(Q$3&gt;$A25,1,((365-Q$3)/(366-Q$3))^(Graph!$E$7-Q$3)))</f>
        <v>0.94453609229424673</v>
      </c>
      <c r="R25" s="1">
        <f>IF(R$3&gt;Graph!$E$7,1,IF(R$3&gt;$A25,1,((365-R$3)/(366-R$3))^(Graph!$E$7-R$3)))</f>
        <v>0.9470878595916673</v>
      </c>
      <c r="S25" s="1">
        <f>IF(S$3&gt;Graph!$E$7,1,IF(S$3&gt;$A25,1,((365-S$3)/(366-S$3))^(Graph!$E$7-S$3)))</f>
        <v>0.94966122456917179</v>
      </c>
      <c r="T25" s="1">
        <f>IF(T$3&gt;Graph!$E$7,1,IF(T$3&gt;$A25,1,((365-T$3)/(366-T$3))^(Graph!$E$7-T$3)))</f>
        <v>0.95225645299537842</v>
      </c>
      <c r="U25" s="1">
        <f>IF(U$3&gt;Graph!$E$7,1,IF(U$3&gt;$A25,1,((365-U$3)/(366-U$3))^(Graph!$E$7-U$3)))</f>
        <v>0.95487381490007639</v>
      </c>
      <c r="V25" s="1">
        <f>IF(V$3&gt;Graph!$E$7,1,IF(V$3&gt;$A25,1,((365-V$3)/(366-V$3))^(Graph!$E$7-V$3)))</f>
        <v>0.9575135846581303</v>
      </c>
      <c r="W25" s="1">
        <f>IF(W$3&gt;Graph!$E$7,1,IF(W$3&gt;$A25,1,((365-W$3)/(366-W$3))^(Graph!$E$7-W$3)))</f>
        <v>0.96017604107533627</v>
      </c>
      <c r="X25" s="1">
        <f>IF(X$3&gt;Graph!$E$7,1,IF(X$3&gt;$A25,1,((365-X$3)/(366-X$3))^(Graph!$E$7-X$3)))</f>
        <v>0.96286146747629631</v>
      </c>
      <c r="Y25" s="1">
        <f>IF(Y$3&gt;Graph!$E$7,1,IF(Y$3&gt;$A25,1,((365-Y$3)/(366-Y$3))^(Graph!$E$7-Y$3)))</f>
        <v>1</v>
      </c>
      <c r="Z25" s="1">
        <f>IF(Z$3&gt;Graph!$E$7,1,IF(Z$3&gt;$A25,1,((365-Z$3)/(366-Z$3))^(Graph!$E$7-Z$3)))</f>
        <v>1</v>
      </c>
      <c r="AA25" s="1">
        <f>IF(AA$3&gt;Graph!$E$7,1,IF(AA$3&gt;$A25,1,((365-AA$3)/(366-AA$3))^(Graph!$E$7-AA$3)))</f>
        <v>1</v>
      </c>
      <c r="AB25" s="1">
        <f>IF(AB$3&gt;Graph!$E$7,1,IF(AB$3&gt;$A25,1,((365-AB$3)/(366-AB$3))^(Graph!$E$7-AB$3)))</f>
        <v>1</v>
      </c>
      <c r="AC25" s="1">
        <f>IF(AC$3&gt;Graph!$E$7,1,IF(AC$3&gt;$A25,1,((365-AC$3)/(366-AC$3))^(Graph!$E$7-AC$3)))</f>
        <v>1</v>
      </c>
      <c r="AD25" s="1">
        <f>IF(AD$3&gt;Graph!$E$7,1,IF(AD$3&gt;$A25,1,((365-AD$3)/(366-AD$3))^(Graph!$E$7-AD$3)))</f>
        <v>1</v>
      </c>
      <c r="AE25" s="1">
        <f>IF(AE$3&gt;Graph!$E$7,1,IF(AE$3&gt;$A25,1,((365-AE$3)/(366-AE$3))^(Graph!$E$7-AE$3)))</f>
        <v>1</v>
      </c>
      <c r="AF25" s="1">
        <f>IF(AF$3&gt;Graph!$E$7,1,IF(AF$3&gt;$A25,1,((365-AF$3)/(366-AF$3))^(Graph!$E$7-AF$3)))</f>
        <v>1</v>
      </c>
    </row>
    <row r="26" spans="1:32" x14ac:dyDescent="0.25">
      <c r="A26" s="1">
        <v>23</v>
      </c>
      <c r="B26" s="5">
        <f t="shared" si="0"/>
        <v>0.7743767247804062</v>
      </c>
      <c r="C26" s="1">
        <f>(364/365)^(Graph!$E$7-C$3)</f>
        <v>0.91093974805778455</v>
      </c>
      <c r="D26" s="1">
        <f>IF(D$3&gt;Graph!$E$7,1,IF(D$3&gt;$A26,1,((365-D$3)/(366-D$3))^(Graph!$E$7-D$3)))</f>
        <v>0.91321485154179782</v>
      </c>
      <c r="E26" s="1">
        <f>IF(E$3&gt;Graph!$E$7,1,IF(E$3&gt;$A26,1,((365-E$3)/(366-E$3))^(Graph!$E$7-E$3)))</f>
        <v>0.91550823662303316</v>
      </c>
      <c r="F26" s="1">
        <f>IF(F$3&gt;Graph!$E$7,1,IF(F$3&gt;$A26,1,((365-F$3)/(366-F$3))^(Graph!$E$7-F$3)))</f>
        <v>0.91782011724170365</v>
      </c>
      <c r="G26" s="1">
        <f>IF(G$3&gt;Graph!$E$7,1,IF(G$3&gt;$A26,1,((365-G$3)/(366-G$3))^(Graph!$E$7-G$3)))</f>
        <v>0.92015071060375853</v>
      </c>
      <c r="H26" s="1">
        <f>IF(H$3&gt;Graph!$E$7,1,IF(H$3&gt;$A26,1,((365-H$3)/(366-H$3))^(Graph!$E$7-H$3)))</f>
        <v>0.92250023724214902</v>
      </c>
      <c r="I26" s="1">
        <f>IF(I$3&gt;Graph!$E$7,1,IF(I$3&gt;$A26,1,((365-I$3)/(366-I$3))^(Graph!$E$7-I$3)))</f>
        <v>0.92486892107947349</v>
      </c>
      <c r="J26" s="1">
        <f>IF(J$3&gt;Graph!$E$7,1,IF(J$3&gt;$A26,1,((365-J$3)/(366-J$3))^(Graph!$E$7-J$3)))</f>
        <v>0.92725698949199087</v>
      </c>
      <c r="K26" s="1">
        <f>IF(K$3&gt;Graph!$E$7,1,IF(K$3&gt;$A26,1,((365-K$3)/(366-K$3))^(Graph!$E$7-K$3)))</f>
        <v>0.9296646733750904</v>
      </c>
      <c r="L26" s="1">
        <f>IF(L$3&gt;Graph!$E$7,1,IF(L$3&gt;$A26,1,((365-L$3)/(366-L$3))^(Graph!$E$7-L$3)))</f>
        <v>0.93209220721020913</v>
      </c>
      <c r="M26" s="1">
        <f>IF(M$3&gt;Graph!$E$7,1,IF(M$3&gt;$A26,1,((365-M$3)/(366-M$3))^(Graph!$E$7-M$3)))</f>
        <v>0.93453982913327061</v>
      </c>
      <c r="N26" s="1">
        <f>IF(N$3&gt;Graph!$E$7,1,IF(N$3&gt;$A26,1,((365-N$3)/(366-N$3))^(Graph!$E$7-N$3)))</f>
        <v>0.93700778100467363</v>
      </c>
      <c r="O26" s="1">
        <f>IF(O$3&gt;Graph!$E$7,1,IF(O$3&gt;$A26,1,((365-O$3)/(366-O$3))^(Graph!$E$7-O$3)))</f>
        <v>0.93949630848084575</v>
      </c>
      <c r="P26" s="1">
        <f>IF(P$3&gt;Graph!$E$7,1,IF(P$3&gt;$A26,1,((365-P$3)/(366-P$3))^(Graph!$E$7-P$3)))</f>
        <v>0.94200566108745165</v>
      </c>
      <c r="Q26" s="1">
        <f>IF(Q$3&gt;Graph!$E$7,1,IF(Q$3&gt;$A26,1,((365-Q$3)/(366-Q$3))^(Graph!$E$7-Q$3)))</f>
        <v>0.94453609229424673</v>
      </c>
      <c r="R26" s="1">
        <f>IF(R$3&gt;Graph!$E$7,1,IF(R$3&gt;$A26,1,((365-R$3)/(366-R$3))^(Graph!$E$7-R$3)))</f>
        <v>0.9470878595916673</v>
      </c>
      <c r="S26" s="1">
        <f>IF(S$3&gt;Graph!$E$7,1,IF(S$3&gt;$A26,1,((365-S$3)/(366-S$3))^(Graph!$E$7-S$3)))</f>
        <v>0.94966122456917179</v>
      </c>
      <c r="T26" s="1">
        <f>IF(T$3&gt;Graph!$E$7,1,IF(T$3&gt;$A26,1,((365-T$3)/(366-T$3))^(Graph!$E$7-T$3)))</f>
        <v>0.95225645299537842</v>
      </c>
      <c r="U26" s="1">
        <f>IF(U$3&gt;Graph!$E$7,1,IF(U$3&gt;$A26,1,((365-U$3)/(366-U$3))^(Graph!$E$7-U$3)))</f>
        <v>0.95487381490007639</v>
      </c>
      <c r="V26" s="1">
        <f>IF(V$3&gt;Graph!$E$7,1,IF(V$3&gt;$A26,1,((365-V$3)/(366-V$3))^(Graph!$E$7-V$3)))</f>
        <v>0.9575135846581303</v>
      </c>
      <c r="W26" s="1">
        <f>IF(W$3&gt;Graph!$E$7,1,IF(W$3&gt;$A26,1,((365-W$3)/(366-W$3))^(Graph!$E$7-W$3)))</f>
        <v>0.96017604107533627</v>
      </c>
      <c r="X26" s="1">
        <f>IF(X$3&gt;Graph!$E$7,1,IF(X$3&gt;$A26,1,((365-X$3)/(366-X$3))^(Graph!$E$7-X$3)))</f>
        <v>0.96286146747629631</v>
      </c>
      <c r="Y26" s="1">
        <f>IF(Y$3&gt;Graph!$E$7,1,IF(Y$3&gt;$A26,1,((365-Y$3)/(366-Y$3))^(Graph!$E$7-Y$3)))</f>
        <v>0.96557015179435202</v>
      </c>
      <c r="Z26" s="1">
        <f>IF(Z$3&gt;Graph!$E$7,1,IF(Z$3&gt;$A26,1,((365-Z$3)/(366-Z$3))^(Graph!$E$7-Z$3)))</f>
        <v>1</v>
      </c>
      <c r="AA26" s="1">
        <f>IF(AA$3&gt;Graph!$E$7,1,IF(AA$3&gt;$A26,1,((365-AA$3)/(366-AA$3))^(Graph!$E$7-AA$3)))</f>
        <v>1</v>
      </c>
      <c r="AB26" s="1">
        <f>IF(AB$3&gt;Graph!$E$7,1,IF(AB$3&gt;$A26,1,((365-AB$3)/(366-AB$3))^(Graph!$E$7-AB$3)))</f>
        <v>1</v>
      </c>
      <c r="AC26" s="1">
        <f>IF(AC$3&gt;Graph!$E$7,1,IF(AC$3&gt;$A26,1,((365-AC$3)/(366-AC$3))^(Graph!$E$7-AC$3)))</f>
        <v>1</v>
      </c>
      <c r="AD26" s="1">
        <f>IF(AD$3&gt;Graph!$E$7,1,IF(AD$3&gt;$A26,1,((365-AD$3)/(366-AD$3))^(Graph!$E$7-AD$3)))</f>
        <v>1</v>
      </c>
      <c r="AE26" s="1">
        <f>IF(AE$3&gt;Graph!$E$7,1,IF(AE$3&gt;$A26,1,((365-AE$3)/(366-AE$3))^(Graph!$E$7-AE$3)))</f>
        <v>1</v>
      </c>
      <c r="AF26" s="1">
        <f>IF(AF$3&gt;Graph!$E$7,1,IF(AF$3&gt;$A26,1,((365-AF$3)/(366-AF$3))^(Graph!$E$7-AF$3)))</f>
        <v>1</v>
      </c>
    </row>
    <row r="27" spans="1:32" x14ac:dyDescent="0.25">
      <c r="A27" s="1">
        <v>24</v>
      </c>
      <c r="B27" s="5">
        <f t="shared" si="0"/>
        <v>0.78152844411800226</v>
      </c>
      <c r="C27" s="1">
        <f>(364/365)^(Graph!$E$7-C$3)</f>
        <v>0.91093974805778455</v>
      </c>
      <c r="D27" s="1">
        <f>IF(D$3&gt;Graph!$E$7,1,IF(D$3&gt;$A27,1,((365-D$3)/(366-D$3))^(Graph!$E$7-D$3)))</f>
        <v>0.91321485154179782</v>
      </c>
      <c r="E27" s="1">
        <f>IF(E$3&gt;Graph!$E$7,1,IF(E$3&gt;$A27,1,((365-E$3)/(366-E$3))^(Graph!$E$7-E$3)))</f>
        <v>0.91550823662303316</v>
      </c>
      <c r="F27" s="1">
        <f>IF(F$3&gt;Graph!$E$7,1,IF(F$3&gt;$A27,1,((365-F$3)/(366-F$3))^(Graph!$E$7-F$3)))</f>
        <v>0.91782011724170365</v>
      </c>
      <c r="G27" s="1">
        <f>IF(G$3&gt;Graph!$E$7,1,IF(G$3&gt;$A27,1,((365-G$3)/(366-G$3))^(Graph!$E$7-G$3)))</f>
        <v>0.92015071060375853</v>
      </c>
      <c r="H27" s="1">
        <f>IF(H$3&gt;Graph!$E$7,1,IF(H$3&gt;$A27,1,((365-H$3)/(366-H$3))^(Graph!$E$7-H$3)))</f>
        <v>0.92250023724214902</v>
      </c>
      <c r="I27" s="1">
        <f>IF(I$3&gt;Graph!$E$7,1,IF(I$3&gt;$A27,1,((365-I$3)/(366-I$3))^(Graph!$E$7-I$3)))</f>
        <v>0.92486892107947349</v>
      </c>
      <c r="J27" s="1">
        <f>IF(J$3&gt;Graph!$E$7,1,IF(J$3&gt;$A27,1,((365-J$3)/(366-J$3))^(Graph!$E$7-J$3)))</f>
        <v>0.92725698949199087</v>
      </c>
      <c r="K27" s="1">
        <f>IF(K$3&gt;Graph!$E$7,1,IF(K$3&gt;$A27,1,((365-K$3)/(366-K$3))^(Graph!$E$7-K$3)))</f>
        <v>0.9296646733750904</v>
      </c>
      <c r="L27" s="1">
        <f>IF(L$3&gt;Graph!$E$7,1,IF(L$3&gt;$A27,1,((365-L$3)/(366-L$3))^(Graph!$E$7-L$3)))</f>
        <v>0.93209220721020913</v>
      </c>
      <c r="M27" s="1">
        <f>IF(M$3&gt;Graph!$E$7,1,IF(M$3&gt;$A27,1,((365-M$3)/(366-M$3))^(Graph!$E$7-M$3)))</f>
        <v>0.93453982913327061</v>
      </c>
      <c r="N27" s="1">
        <f>IF(N$3&gt;Graph!$E$7,1,IF(N$3&gt;$A27,1,((365-N$3)/(366-N$3))^(Graph!$E$7-N$3)))</f>
        <v>0.93700778100467363</v>
      </c>
      <c r="O27" s="1">
        <f>IF(O$3&gt;Graph!$E$7,1,IF(O$3&gt;$A27,1,((365-O$3)/(366-O$3))^(Graph!$E$7-O$3)))</f>
        <v>0.93949630848084575</v>
      </c>
      <c r="P27" s="1">
        <f>IF(P$3&gt;Graph!$E$7,1,IF(P$3&gt;$A27,1,((365-P$3)/(366-P$3))^(Graph!$E$7-P$3)))</f>
        <v>0.94200566108745165</v>
      </c>
      <c r="Q27" s="1">
        <f>IF(Q$3&gt;Graph!$E$7,1,IF(Q$3&gt;$A27,1,((365-Q$3)/(366-Q$3))^(Graph!$E$7-Q$3)))</f>
        <v>0.94453609229424673</v>
      </c>
      <c r="R27" s="1">
        <f>IF(R$3&gt;Graph!$E$7,1,IF(R$3&gt;$A27,1,((365-R$3)/(366-R$3))^(Graph!$E$7-R$3)))</f>
        <v>0.9470878595916673</v>
      </c>
      <c r="S27" s="1">
        <f>IF(S$3&gt;Graph!$E$7,1,IF(S$3&gt;$A27,1,((365-S$3)/(366-S$3))^(Graph!$E$7-S$3)))</f>
        <v>0.94966122456917179</v>
      </c>
      <c r="T27" s="1">
        <f>IF(T$3&gt;Graph!$E$7,1,IF(T$3&gt;$A27,1,((365-T$3)/(366-T$3))^(Graph!$E$7-T$3)))</f>
        <v>0.95225645299537842</v>
      </c>
      <c r="U27" s="1">
        <f>IF(U$3&gt;Graph!$E$7,1,IF(U$3&gt;$A27,1,((365-U$3)/(366-U$3))^(Graph!$E$7-U$3)))</f>
        <v>0.95487381490007639</v>
      </c>
      <c r="V27" s="1">
        <f>IF(V$3&gt;Graph!$E$7,1,IF(V$3&gt;$A27,1,((365-V$3)/(366-V$3))^(Graph!$E$7-V$3)))</f>
        <v>0.9575135846581303</v>
      </c>
      <c r="W27" s="1">
        <f>IF(W$3&gt;Graph!$E$7,1,IF(W$3&gt;$A27,1,((365-W$3)/(366-W$3))^(Graph!$E$7-W$3)))</f>
        <v>0.96017604107533627</v>
      </c>
      <c r="X27" s="1">
        <f>IF(X$3&gt;Graph!$E$7,1,IF(X$3&gt;$A27,1,((365-X$3)/(366-X$3))^(Graph!$E$7-X$3)))</f>
        <v>0.96286146747629631</v>
      </c>
      <c r="Y27" s="1">
        <f>IF(Y$3&gt;Graph!$E$7,1,IF(Y$3&gt;$A27,1,((365-Y$3)/(366-Y$3))^(Graph!$E$7-Y$3)))</f>
        <v>0.96557015179435202</v>
      </c>
      <c r="Z27" s="1">
        <f>IF(Z$3&gt;Graph!$E$7,1,IF(Z$3&gt;$A27,1,((365-Z$3)/(366-Z$3))^(Graph!$E$7-Z$3)))</f>
        <v>0.96830238666363011</v>
      </c>
      <c r="AA27" s="1">
        <f>IF(AA$3&gt;Graph!$E$7,1,IF(AA$3&gt;$A27,1,((365-AA$3)/(366-AA$3))^(Graph!$E$7-AA$3)))</f>
        <v>1</v>
      </c>
      <c r="AB27" s="1">
        <f>IF(AB$3&gt;Graph!$E$7,1,IF(AB$3&gt;$A27,1,((365-AB$3)/(366-AB$3))^(Graph!$E$7-AB$3)))</f>
        <v>1</v>
      </c>
      <c r="AC27" s="1">
        <f>IF(AC$3&gt;Graph!$E$7,1,IF(AC$3&gt;$A27,1,((365-AC$3)/(366-AC$3))^(Graph!$E$7-AC$3)))</f>
        <v>1</v>
      </c>
      <c r="AD27" s="1">
        <f>IF(AD$3&gt;Graph!$E$7,1,IF(AD$3&gt;$A27,1,((365-AD$3)/(366-AD$3))^(Graph!$E$7-AD$3)))</f>
        <v>1</v>
      </c>
      <c r="AE27" s="1">
        <f>IF(AE$3&gt;Graph!$E$7,1,IF(AE$3&gt;$A27,1,((365-AE$3)/(366-AE$3))^(Graph!$E$7-AE$3)))</f>
        <v>1</v>
      </c>
      <c r="AF27" s="1">
        <f>IF(AF$3&gt;Graph!$E$7,1,IF(AF$3&gt;$A27,1,((365-AF$3)/(366-AF$3))^(Graph!$E$7-AF$3)))</f>
        <v>1</v>
      </c>
    </row>
    <row r="28" spans="1:32" x14ac:dyDescent="0.25">
      <c r="A28" s="1">
        <v>25</v>
      </c>
      <c r="B28" s="5">
        <f t="shared" si="0"/>
        <v>0.78785134531304579</v>
      </c>
      <c r="C28" s="1">
        <f>(364/365)^(Graph!$E$7-C$3)</f>
        <v>0.91093974805778455</v>
      </c>
      <c r="D28" s="1">
        <f>IF(D$3&gt;Graph!$E$7,1,IF(D$3&gt;$A28,1,((365-D$3)/(366-D$3))^(Graph!$E$7-D$3)))</f>
        <v>0.91321485154179782</v>
      </c>
      <c r="E28" s="1">
        <f>IF(E$3&gt;Graph!$E$7,1,IF(E$3&gt;$A28,1,((365-E$3)/(366-E$3))^(Graph!$E$7-E$3)))</f>
        <v>0.91550823662303316</v>
      </c>
      <c r="F28" s="1">
        <f>IF(F$3&gt;Graph!$E$7,1,IF(F$3&gt;$A28,1,((365-F$3)/(366-F$3))^(Graph!$E$7-F$3)))</f>
        <v>0.91782011724170365</v>
      </c>
      <c r="G28" s="1">
        <f>IF(G$3&gt;Graph!$E$7,1,IF(G$3&gt;$A28,1,((365-G$3)/(366-G$3))^(Graph!$E$7-G$3)))</f>
        <v>0.92015071060375853</v>
      </c>
      <c r="H28" s="1">
        <f>IF(H$3&gt;Graph!$E$7,1,IF(H$3&gt;$A28,1,((365-H$3)/(366-H$3))^(Graph!$E$7-H$3)))</f>
        <v>0.92250023724214902</v>
      </c>
      <c r="I28" s="1">
        <f>IF(I$3&gt;Graph!$E$7,1,IF(I$3&gt;$A28,1,((365-I$3)/(366-I$3))^(Graph!$E$7-I$3)))</f>
        <v>0.92486892107947349</v>
      </c>
      <c r="J28" s="1">
        <f>IF(J$3&gt;Graph!$E$7,1,IF(J$3&gt;$A28,1,((365-J$3)/(366-J$3))^(Graph!$E$7-J$3)))</f>
        <v>0.92725698949199087</v>
      </c>
      <c r="K28" s="1">
        <f>IF(K$3&gt;Graph!$E$7,1,IF(K$3&gt;$A28,1,((365-K$3)/(366-K$3))^(Graph!$E$7-K$3)))</f>
        <v>0.9296646733750904</v>
      </c>
      <c r="L28" s="1">
        <f>IF(L$3&gt;Graph!$E$7,1,IF(L$3&gt;$A28,1,((365-L$3)/(366-L$3))^(Graph!$E$7-L$3)))</f>
        <v>0.93209220721020913</v>
      </c>
      <c r="M28" s="1">
        <f>IF(M$3&gt;Graph!$E$7,1,IF(M$3&gt;$A28,1,((365-M$3)/(366-M$3))^(Graph!$E$7-M$3)))</f>
        <v>0.93453982913327061</v>
      </c>
      <c r="N28" s="1">
        <f>IF(N$3&gt;Graph!$E$7,1,IF(N$3&gt;$A28,1,((365-N$3)/(366-N$3))^(Graph!$E$7-N$3)))</f>
        <v>0.93700778100467363</v>
      </c>
      <c r="O28" s="1">
        <f>IF(O$3&gt;Graph!$E$7,1,IF(O$3&gt;$A28,1,((365-O$3)/(366-O$3))^(Graph!$E$7-O$3)))</f>
        <v>0.93949630848084575</v>
      </c>
      <c r="P28" s="1">
        <f>IF(P$3&gt;Graph!$E$7,1,IF(P$3&gt;$A28,1,((365-P$3)/(366-P$3))^(Graph!$E$7-P$3)))</f>
        <v>0.94200566108745165</v>
      </c>
      <c r="Q28" s="1">
        <f>IF(Q$3&gt;Graph!$E$7,1,IF(Q$3&gt;$A28,1,((365-Q$3)/(366-Q$3))^(Graph!$E$7-Q$3)))</f>
        <v>0.94453609229424673</v>
      </c>
      <c r="R28" s="1">
        <f>IF(R$3&gt;Graph!$E$7,1,IF(R$3&gt;$A28,1,((365-R$3)/(366-R$3))^(Graph!$E$7-R$3)))</f>
        <v>0.9470878595916673</v>
      </c>
      <c r="S28" s="1">
        <f>IF(S$3&gt;Graph!$E$7,1,IF(S$3&gt;$A28,1,((365-S$3)/(366-S$3))^(Graph!$E$7-S$3)))</f>
        <v>0.94966122456917179</v>
      </c>
      <c r="T28" s="1">
        <f>IF(T$3&gt;Graph!$E$7,1,IF(T$3&gt;$A28,1,((365-T$3)/(366-T$3))^(Graph!$E$7-T$3)))</f>
        <v>0.95225645299537842</v>
      </c>
      <c r="U28" s="1">
        <f>IF(U$3&gt;Graph!$E$7,1,IF(U$3&gt;$A28,1,((365-U$3)/(366-U$3))^(Graph!$E$7-U$3)))</f>
        <v>0.95487381490007639</v>
      </c>
      <c r="V28" s="1">
        <f>IF(V$3&gt;Graph!$E$7,1,IF(V$3&gt;$A28,1,((365-V$3)/(366-V$3))^(Graph!$E$7-V$3)))</f>
        <v>0.9575135846581303</v>
      </c>
      <c r="W28" s="1">
        <f>IF(W$3&gt;Graph!$E$7,1,IF(W$3&gt;$A28,1,((365-W$3)/(366-W$3))^(Graph!$E$7-W$3)))</f>
        <v>0.96017604107533627</v>
      </c>
      <c r="X28" s="1">
        <f>IF(X$3&gt;Graph!$E$7,1,IF(X$3&gt;$A28,1,((365-X$3)/(366-X$3))^(Graph!$E$7-X$3)))</f>
        <v>0.96286146747629631</v>
      </c>
      <c r="Y28" s="1">
        <f>IF(Y$3&gt;Graph!$E$7,1,IF(Y$3&gt;$A28,1,((365-Y$3)/(366-Y$3))^(Graph!$E$7-Y$3)))</f>
        <v>0.96557015179435202</v>
      </c>
      <c r="Z28" s="1">
        <f>IF(Z$3&gt;Graph!$E$7,1,IF(Z$3&gt;$A28,1,((365-Z$3)/(366-Z$3))^(Graph!$E$7-Z$3)))</f>
        <v>0.96830238666363011</v>
      </c>
      <c r="AA28" s="1">
        <f>IF(AA$3&gt;Graph!$E$7,1,IF(AA$3&gt;$A28,1,((365-AA$3)/(366-AA$3))^(Graph!$E$7-AA$3)))</f>
        <v>0.9710584695132638</v>
      </c>
      <c r="AB28" s="1">
        <f>IF(AB$3&gt;Graph!$E$7,1,IF(AB$3&gt;$A28,1,((365-AB$3)/(366-AB$3))^(Graph!$E$7-AB$3)))</f>
        <v>1</v>
      </c>
      <c r="AC28" s="1">
        <f>IF(AC$3&gt;Graph!$E$7,1,IF(AC$3&gt;$A28,1,((365-AC$3)/(366-AC$3))^(Graph!$E$7-AC$3)))</f>
        <v>1</v>
      </c>
      <c r="AD28" s="1">
        <f>IF(AD$3&gt;Graph!$E$7,1,IF(AD$3&gt;$A28,1,((365-AD$3)/(366-AD$3))^(Graph!$E$7-AD$3)))</f>
        <v>1</v>
      </c>
      <c r="AE28" s="1">
        <f>IF(AE$3&gt;Graph!$E$7,1,IF(AE$3&gt;$A28,1,((365-AE$3)/(366-AE$3))^(Graph!$E$7-AE$3)))</f>
        <v>1</v>
      </c>
      <c r="AF28" s="1">
        <f>IF(AF$3&gt;Graph!$E$7,1,IF(AF$3&gt;$A28,1,((365-AF$3)/(366-AF$3))^(Graph!$E$7-AF$3)))</f>
        <v>1</v>
      </c>
    </row>
    <row r="29" spans="1:32" x14ac:dyDescent="0.25">
      <c r="A29" s="1">
        <v>26</v>
      </c>
      <c r="B29" s="5">
        <f t="shared" si="0"/>
        <v>0.79340142934777302</v>
      </c>
      <c r="C29" s="1">
        <f>(364/365)^(Graph!$E$7-C$3)</f>
        <v>0.91093974805778455</v>
      </c>
      <c r="D29" s="1">
        <f>IF(D$3&gt;Graph!$E$7,1,IF(D$3&gt;$A29,1,((365-D$3)/(366-D$3))^(Graph!$E$7-D$3)))</f>
        <v>0.91321485154179782</v>
      </c>
      <c r="E29" s="1">
        <f>IF(E$3&gt;Graph!$E$7,1,IF(E$3&gt;$A29,1,((365-E$3)/(366-E$3))^(Graph!$E$7-E$3)))</f>
        <v>0.91550823662303316</v>
      </c>
      <c r="F29" s="1">
        <f>IF(F$3&gt;Graph!$E$7,1,IF(F$3&gt;$A29,1,((365-F$3)/(366-F$3))^(Graph!$E$7-F$3)))</f>
        <v>0.91782011724170365</v>
      </c>
      <c r="G29" s="1">
        <f>IF(G$3&gt;Graph!$E$7,1,IF(G$3&gt;$A29,1,((365-G$3)/(366-G$3))^(Graph!$E$7-G$3)))</f>
        <v>0.92015071060375853</v>
      </c>
      <c r="H29" s="1">
        <f>IF(H$3&gt;Graph!$E$7,1,IF(H$3&gt;$A29,1,((365-H$3)/(366-H$3))^(Graph!$E$7-H$3)))</f>
        <v>0.92250023724214902</v>
      </c>
      <c r="I29" s="1">
        <f>IF(I$3&gt;Graph!$E$7,1,IF(I$3&gt;$A29,1,((365-I$3)/(366-I$3))^(Graph!$E$7-I$3)))</f>
        <v>0.92486892107947349</v>
      </c>
      <c r="J29" s="1">
        <f>IF(J$3&gt;Graph!$E$7,1,IF(J$3&gt;$A29,1,((365-J$3)/(366-J$3))^(Graph!$E$7-J$3)))</f>
        <v>0.92725698949199087</v>
      </c>
      <c r="K29" s="1">
        <f>IF(K$3&gt;Graph!$E$7,1,IF(K$3&gt;$A29,1,((365-K$3)/(366-K$3))^(Graph!$E$7-K$3)))</f>
        <v>0.9296646733750904</v>
      </c>
      <c r="L29" s="1">
        <f>IF(L$3&gt;Graph!$E$7,1,IF(L$3&gt;$A29,1,((365-L$3)/(366-L$3))^(Graph!$E$7-L$3)))</f>
        <v>0.93209220721020913</v>
      </c>
      <c r="M29" s="1">
        <f>IF(M$3&gt;Graph!$E$7,1,IF(M$3&gt;$A29,1,((365-M$3)/(366-M$3))^(Graph!$E$7-M$3)))</f>
        <v>0.93453982913327061</v>
      </c>
      <c r="N29" s="1">
        <f>IF(N$3&gt;Graph!$E$7,1,IF(N$3&gt;$A29,1,((365-N$3)/(366-N$3))^(Graph!$E$7-N$3)))</f>
        <v>0.93700778100467363</v>
      </c>
      <c r="O29" s="1">
        <f>IF(O$3&gt;Graph!$E$7,1,IF(O$3&gt;$A29,1,((365-O$3)/(366-O$3))^(Graph!$E$7-O$3)))</f>
        <v>0.93949630848084575</v>
      </c>
      <c r="P29" s="1">
        <f>IF(P$3&gt;Graph!$E$7,1,IF(P$3&gt;$A29,1,((365-P$3)/(366-P$3))^(Graph!$E$7-P$3)))</f>
        <v>0.94200566108745165</v>
      </c>
      <c r="Q29" s="1">
        <f>IF(Q$3&gt;Graph!$E$7,1,IF(Q$3&gt;$A29,1,((365-Q$3)/(366-Q$3))^(Graph!$E$7-Q$3)))</f>
        <v>0.94453609229424673</v>
      </c>
      <c r="R29" s="1">
        <f>IF(R$3&gt;Graph!$E$7,1,IF(R$3&gt;$A29,1,((365-R$3)/(366-R$3))^(Graph!$E$7-R$3)))</f>
        <v>0.9470878595916673</v>
      </c>
      <c r="S29" s="1">
        <f>IF(S$3&gt;Graph!$E$7,1,IF(S$3&gt;$A29,1,((365-S$3)/(366-S$3))^(Graph!$E$7-S$3)))</f>
        <v>0.94966122456917179</v>
      </c>
      <c r="T29" s="1">
        <f>IF(T$3&gt;Graph!$E$7,1,IF(T$3&gt;$A29,1,((365-T$3)/(366-T$3))^(Graph!$E$7-T$3)))</f>
        <v>0.95225645299537842</v>
      </c>
      <c r="U29" s="1">
        <f>IF(U$3&gt;Graph!$E$7,1,IF(U$3&gt;$A29,1,((365-U$3)/(366-U$3))^(Graph!$E$7-U$3)))</f>
        <v>0.95487381490007639</v>
      </c>
      <c r="V29" s="1">
        <f>IF(V$3&gt;Graph!$E$7,1,IF(V$3&gt;$A29,1,((365-V$3)/(366-V$3))^(Graph!$E$7-V$3)))</f>
        <v>0.9575135846581303</v>
      </c>
      <c r="W29" s="1">
        <f>IF(W$3&gt;Graph!$E$7,1,IF(W$3&gt;$A29,1,((365-W$3)/(366-W$3))^(Graph!$E$7-W$3)))</f>
        <v>0.96017604107533627</v>
      </c>
      <c r="X29" s="1">
        <f>IF(X$3&gt;Graph!$E$7,1,IF(X$3&gt;$A29,1,((365-X$3)/(366-X$3))^(Graph!$E$7-X$3)))</f>
        <v>0.96286146747629631</v>
      </c>
      <c r="Y29" s="1">
        <f>IF(Y$3&gt;Graph!$E$7,1,IF(Y$3&gt;$A29,1,((365-Y$3)/(366-Y$3))^(Graph!$E$7-Y$3)))</f>
        <v>0.96557015179435202</v>
      </c>
      <c r="Z29" s="1">
        <f>IF(Z$3&gt;Graph!$E$7,1,IF(Z$3&gt;$A29,1,((365-Z$3)/(366-Z$3))^(Graph!$E$7-Z$3)))</f>
        <v>0.96830238666363011</v>
      </c>
      <c r="AA29" s="1">
        <f>IF(AA$3&gt;Graph!$E$7,1,IF(AA$3&gt;$A29,1,((365-AA$3)/(366-AA$3))^(Graph!$E$7-AA$3)))</f>
        <v>0.9710584695132638</v>
      </c>
      <c r="AB29" s="1">
        <f>IF(AB$3&gt;Graph!$E$7,1,IF(AB$3&gt;$A29,1,((365-AB$3)/(366-AB$3))^(Graph!$E$7-AB$3)))</f>
        <v>0.9738387026638613</v>
      </c>
      <c r="AC29" s="1">
        <f>IF(AC$3&gt;Graph!$E$7,1,IF(AC$3&gt;$A29,1,((365-AC$3)/(366-AC$3))^(Graph!$E$7-AC$3)))</f>
        <v>1</v>
      </c>
      <c r="AD29" s="1">
        <f>IF(AD$3&gt;Graph!$E$7,1,IF(AD$3&gt;$A29,1,((365-AD$3)/(366-AD$3))^(Graph!$E$7-AD$3)))</f>
        <v>1</v>
      </c>
      <c r="AE29" s="1">
        <f>IF(AE$3&gt;Graph!$E$7,1,IF(AE$3&gt;$A29,1,((365-AE$3)/(366-AE$3))^(Graph!$E$7-AE$3)))</f>
        <v>1</v>
      </c>
      <c r="AF29" s="1">
        <f>IF(AF$3&gt;Graph!$E$7,1,IF(AF$3&gt;$A29,1,((365-AF$3)/(366-AF$3))^(Graph!$E$7-AF$3)))</f>
        <v>1</v>
      </c>
    </row>
    <row r="30" spans="1:32" x14ac:dyDescent="0.25">
      <c r="A30" s="1">
        <v>27</v>
      </c>
      <c r="B30" s="5">
        <f t="shared" si="0"/>
        <v>0.7982268708811957</v>
      </c>
      <c r="C30" s="1">
        <f>(364/365)^(Graph!$E$7-C$3)</f>
        <v>0.91093974805778455</v>
      </c>
      <c r="D30" s="1">
        <f>IF(D$3&gt;Graph!$E$7,1,IF(D$3&gt;$A30,1,((365-D$3)/(366-D$3))^(Graph!$E$7-D$3)))</f>
        <v>0.91321485154179782</v>
      </c>
      <c r="E30" s="1">
        <f>IF(E$3&gt;Graph!$E$7,1,IF(E$3&gt;$A30,1,((365-E$3)/(366-E$3))^(Graph!$E$7-E$3)))</f>
        <v>0.91550823662303316</v>
      </c>
      <c r="F30" s="1">
        <f>IF(F$3&gt;Graph!$E$7,1,IF(F$3&gt;$A30,1,((365-F$3)/(366-F$3))^(Graph!$E$7-F$3)))</f>
        <v>0.91782011724170365</v>
      </c>
      <c r="G30" s="1">
        <f>IF(G$3&gt;Graph!$E$7,1,IF(G$3&gt;$A30,1,((365-G$3)/(366-G$3))^(Graph!$E$7-G$3)))</f>
        <v>0.92015071060375853</v>
      </c>
      <c r="H30" s="1">
        <f>IF(H$3&gt;Graph!$E$7,1,IF(H$3&gt;$A30,1,((365-H$3)/(366-H$3))^(Graph!$E$7-H$3)))</f>
        <v>0.92250023724214902</v>
      </c>
      <c r="I30" s="1">
        <f>IF(I$3&gt;Graph!$E$7,1,IF(I$3&gt;$A30,1,((365-I$3)/(366-I$3))^(Graph!$E$7-I$3)))</f>
        <v>0.92486892107947349</v>
      </c>
      <c r="J30" s="1">
        <f>IF(J$3&gt;Graph!$E$7,1,IF(J$3&gt;$A30,1,((365-J$3)/(366-J$3))^(Graph!$E$7-J$3)))</f>
        <v>0.92725698949199087</v>
      </c>
      <c r="K30" s="1">
        <f>IF(K$3&gt;Graph!$E$7,1,IF(K$3&gt;$A30,1,((365-K$3)/(366-K$3))^(Graph!$E$7-K$3)))</f>
        <v>0.9296646733750904</v>
      </c>
      <c r="L30" s="1">
        <f>IF(L$3&gt;Graph!$E$7,1,IF(L$3&gt;$A30,1,((365-L$3)/(366-L$3))^(Graph!$E$7-L$3)))</f>
        <v>0.93209220721020913</v>
      </c>
      <c r="M30" s="1">
        <f>IF(M$3&gt;Graph!$E$7,1,IF(M$3&gt;$A30,1,((365-M$3)/(366-M$3))^(Graph!$E$7-M$3)))</f>
        <v>0.93453982913327061</v>
      </c>
      <c r="N30" s="1">
        <f>IF(N$3&gt;Graph!$E$7,1,IF(N$3&gt;$A30,1,((365-N$3)/(366-N$3))^(Graph!$E$7-N$3)))</f>
        <v>0.93700778100467363</v>
      </c>
      <c r="O30" s="1">
        <f>IF(O$3&gt;Graph!$E$7,1,IF(O$3&gt;$A30,1,((365-O$3)/(366-O$3))^(Graph!$E$7-O$3)))</f>
        <v>0.93949630848084575</v>
      </c>
      <c r="P30" s="1">
        <f>IF(P$3&gt;Graph!$E$7,1,IF(P$3&gt;$A30,1,((365-P$3)/(366-P$3))^(Graph!$E$7-P$3)))</f>
        <v>0.94200566108745165</v>
      </c>
      <c r="Q30" s="1">
        <f>IF(Q$3&gt;Graph!$E$7,1,IF(Q$3&gt;$A30,1,((365-Q$3)/(366-Q$3))^(Graph!$E$7-Q$3)))</f>
        <v>0.94453609229424673</v>
      </c>
      <c r="R30" s="1">
        <f>IF(R$3&gt;Graph!$E$7,1,IF(R$3&gt;$A30,1,((365-R$3)/(366-R$3))^(Graph!$E$7-R$3)))</f>
        <v>0.9470878595916673</v>
      </c>
      <c r="S30" s="1">
        <f>IF(S$3&gt;Graph!$E$7,1,IF(S$3&gt;$A30,1,((365-S$3)/(366-S$3))^(Graph!$E$7-S$3)))</f>
        <v>0.94966122456917179</v>
      </c>
      <c r="T30" s="1">
        <f>IF(T$3&gt;Graph!$E$7,1,IF(T$3&gt;$A30,1,((365-T$3)/(366-T$3))^(Graph!$E$7-T$3)))</f>
        <v>0.95225645299537842</v>
      </c>
      <c r="U30" s="1">
        <f>IF(U$3&gt;Graph!$E$7,1,IF(U$3&gt;$A30,1,((365-U$3)/(366-U$3))^(Graph!$E$7-U$3)))</f>
        <v>0.95487381490007639</v>
      </c>
      <c r="V30" s="1">
        <f>IF(V$3&gt;Graph!$E$7,1,IF(V$3&gt;$A30,1,((365-V$3)/(366-V$3))^(Graph!$E$7-V$3)))</f>
        <v>0.9575135846581303</v>
      </c>
      <c r="W30" s="1">
        <f>IF(W$3&gt;Graph!$E$7,1,IF(W$3&gt;$A30,1,((365-W$3)/(366-W$3))^(Graph!$E$7-W$3)))</f>
        <v>0.96017604107533627</v>
      </c>
      <c r="X30" s="1">
        <f>IF(X$3&gt;Graph!$E$7,1,IF(X$3&gt;$A30,1,((365-X$3)/(366-X$3))^(Graph!$E$7-X$3)))</f>
        <v>0.96286146747629631</v>
      </c>
      <c r="Y30" s="1">
        <f>IF(Y$3&gt;Graph!$E$7,1,IF(Y$3&gt;$A30,1,((365-Y$3)/(366-Y$3))^(Graph!$E$7-Y$3)))</f>
        <v>0.96557015179435202</v>
      </c>
      <c r="Z30" s="1">
        <f>IF(Z$3&gt;Graph!$E$7,1,IF(Z$3&gt;$A30,1,((365-Z$3)/(366-Z$3))^(Graph!$E$7-Z$3)))</f>
        <v>0.96830238666363011</v>
      </c>
      <c r="AA30" s="1">
        <f>IF(AA$3&gt;Graph!$E$7,1,IF(AA$3&gt;$A30,1,((365-AA$3)/(366-AA$3))^(Graph!$E$7-AA$3)))</f>
        <v>0.9710584695132638</v>
      </c>
      <c r="AB30" s="1">
        <f>IF(AB$3&gt;Graph!$E$7,1,IF(AB$3&gt;$A30,1,((365-AB$3)/(366-AB$3))^(Graph!$E$7-AB$3)))</f>
        <v>0.9738387026638613</v>
      </c>
      <c r="AC30" s="1">
        <f>IF(AC$3&gt;Graph!$E$7,1,IF(AC$3&gt;$A30,1,((365-AC$3)/(366-AC$3))^(Graph!$E$7-AC$3)))</f>
        <v>0.97664339342625217</v>
      </c>
      <c r="AD30" s="1">
        <f>IF(AD$3&gt;Graph!$E$7,1,IF(AD$3&gt;$A30,1,((365-AD$3)/(366-AD$3))^(Graph!$E$7-AD$3)))</f>
        <v>1</v>
      </c>
      <c r="AE30" s="1">
        <f>IF(AE$3&gt;Graph!$E$7,1,IF(AE$3&gt;$A30,1,((365-AE$3)/(366-AE$3))^(Graph!$E$7-AE$3)))</f>
        <v>1</v>
      </c>
      <c r="AF30" s="1">
        <f>IF(AF$3&gt;Graph!$E$7,1,IF(AF$3&gt;$A30,1,((365-AF$3)/(366-AF$3))^(Graph!$E$7-AF$3)))</f>
        <v>1</v>
      </c>
    </row>
    <row r="31" spans="1:32" x14ac:dyDescent="0.25">
      <c r="A31" s="1">
        <v>28</v>
      </c>
      <c r="B31" s="5">
        <f t="shared" si="0"/>
        <v>0.80236869732061367</v>
      </c>
      <c r="C31" s="1">
        <f>(364/365)^(Graph!$E$7-C$3)</f>
        <v>0.91093974805778455</v>
      </c>
      <c r="D31" s="1">
        <f>IF(D$3&gt;Graph!$E$7,1,IF(D$3&gt;$A31,1,((365-D$3)/(366-D$3))^(Graph!$E$7-D$3)))</f>
        <v>0.91321485154179782</v>
      </c>
      <c r="E31" s="1">
        <f>IF(E$3&gt;Graph!$E$7,1,IF(E$3&gt;$A31,1,((365-E$3)/(366-E$3))^(Graph!$E$7-E$3)))</f>
        <v>0.91550823662303316</v>
      </c>
      <c r="F31" s="1">
        <f>IF(F$3&gt;Graph!$E$7,1,IF(F$3&gt;$A31,1,((365-F$3)/(366-F$3))^(Graph!$E$7-F$3)))</f>
        <v>0.91782011724170365</v>
      </c>
      <c r="G31" s="1">
        <f>IF(G$3&gt;Graph!$E$7,1,IF(G$3&gt;$A31,1,((365-G$3)/(366-G$3))^(Graph!$E$7-G$3)))</f>
        <v>0.92015071060375853</v>
      </c>
      <c r="H31" s="1">
        <f>IF(H$3&gt;Graph!$E$7,1,IF(H$3&gt;$A31,1,((365-H$3)/(366-H$3))^(Graph!$E$7-H$3)))</f>
        <v>0.92250023724214902</v>
      </c>
      <c r="I31" s="1">
        <f>IF(I$3&gt;Graph!$E$7,1,IF(I$3&gt;$A31,1,((365-I$3)/(366-I$3))^(Graph!$E$7-I$3)))</f>
        <v>0.92486892107947349</v>
      </c>
      <c r="J31" s="1">
        <f>IF(J$3&gt;Graph!$E$7,1,IF(J$3&gt;$A31,1,((365-J$3)/(366-J$3))^(Graph!$E$7-J$3)))</f>
        <v>0.92725698949199087</v>
      </c>
      <c r="K31" s="1">
        <f>IF(K$3&gt;Graph!$E$7,1,IF(K$3&gt;$A31,1,((365-K$3)/(366-K$3))^(Graph!$E$7-K$3)))</f>
        <v>0.9296646733750904</v>
      </c>
      <c r="L31" s="1">
        <f>IF(L$3&gt;Graph!$E$7,1,IF(L$3&gt;$A31,1,((365-L$3)/(366-L$3))^(Graph!$E$7-L$3)))</f>
        <v>0.93209220721020913</v>
      </c>
      <c r="M31" s="1">
        <f>IF(M$3&gt;Graph!$E$7,1,IF(M$3&gt;$A31,1,((365-M$3)/(366-M$3))^(Graph!$E$7-M$3)))</f>
        <v>0.93453982913327061</v>
      </c>
      <c r="N31" s="1">
        <f>IF(N$3&gt;Graph!$E$7,1,IF(N$3&gt;$A31,1,((365-N$3)/(366-N$3))^(Graph!$E$7-N$3)))</f>
        <v>0.93700778100467363</v>
      </c>
      <c r="O31" s="1">
        <f>IF(O$3&gt;Graph!$E$7,1,IF(O$3&gt;$A31,1,((365-O$3)/(366-O$3))^(Graph!$E$7-O$3)))</f>
        <v>0.93949630848084575</v>
      </c>
      <c r="P31" s="1">
        <f>IF(P$3&gt;Graph!$E$7,1,IF(P$3&gt;$A31,1,((365-P$3)/(366-P$3))^(Graph!$E$7-P$3)))</f>
        <v>0.94200566108745165</v>
      </c>
      <c r="Q31" s="1">
        <f>IF(Q$3&gt;Graph!$E$7,1,IF(Q$3&gt;$A31,1,((365-Q$3)/(366-Q$3))^(Graph!$E$7-Q$3)))</f>
        <v>0.94453609229424673</v>
      </c>
      <c r="R31" s="1">
        <f>IF(R$3&gt;Graph!$E$7,1,IF(R$3&gt;$A31,1,((365-R$3)/(366-R$3))^(Graph!$E$7-R$3)))</f>
        <v>0.9470878595916673</v>
      </c>
      <c r="S31" s="1">
        <f>IF(S$3&gt;Graph!$E$7,1,IF(S$3&gt;$A31,1,((365-S$3)/(366-S$3))^(Graph!$E$7-S$3)))</f>
        <v>0.94966122456917179</v>
      </c>
      <c r="T31" s="1">
        <f>IF(T$3&gt;Graph!$E$7,1,IF(T$3&gt;$A31,1,((365-T$3)/(366-T$3))^(Graph!$E$7-T$3)))</f>
        <v>0.95225645299537842</v>
      </c>
      <c r="U31" s="1">
        <f>IF(U$3&gt;Graph!$E$7,1,IF(U$3&gt;$A31,1,((365-U$3)/(366-U$3))^(Graph!$E$7-U$3)))</f>
        <v>0.95487381490007639</v>
      </c>
      <c r="V31" s="1">
        <f>IF(V$3&gt;Graph!$E$7,1,IF(V$3&gt;$A31,1,((365-V$3)/(366-V$3))^(Graph!$E$7-V$3)))</f>
        <v>0.9575135846581303</v>
      </c>
      <c r="W31" s="1">
        <f>IF(W$3&gt;Graph!$E$7,1,IF(W$3&gt;$A31,1,((365-W$3)/(366-W$3))^(Graph!$E$7-W$3)))</f>
        <v>0.96017604107533627</v>
      </c>
      <c r="X31" s="1">
        <f>IF(X$3&gt;Graph!$E$7,1,IF(X$3&gt;$A31,1,((365-X$3)/(366-X$3))^(Graph!$E$7-X$3)))</f>
        <v>0.96286146747629631</v>
      </c>
      <c r="Y31" s="1">
        <f>IF(Y$3&gt;Graph!$E$7,1,IF(Y$3&gt;$A31,1,((365-Y$3)/(366-Y$3))^(Graph!$E$7-Y$3)))</f>
        <v>0.96557015179435202</v>
      </c>
      <c r="Z31" s="1">
        <f>IF(Z$3&gt;Graph!$E$7,1,IF(Z$3&gt;$A31,1,((365-Z$3)/(366-Z$3))^(Graph!$E$7-Z$3)))</f>
        <v>0.96830238666363011</v>
      </c>
      <c r="AA31" s="1">
        <f>IF(AA$3&gt;Graph!$E$7,1,IF(AA$3&gt;$A31,1,((365-AA$3)/(366-AA$3))^(Graph!$E$7-AA$3)))</f>
        <v>0.9710584695132638</v>
      </c>
      <c r="AB31" s="1">
        <f>IF(AB$3&gt;Graph!$E$7,1,IF(AB$3&gt;$A31,1,((365-AB$3)/(366-AB$3))^(Graph!$E$7-AB$3)))</f>
        <v>0.9738387026638613</v>
      </c>
      <c r="AC31" s="1">
        <f>IF(AC$3&gt;Graph!$E$7,1,IF(AC$3&gt;$A31,1,((365-AC$3)/(366-AC$3))^(Graph!$E$7-AC$3)))</f>
        <v>0.97664339342625217</v>
      </c>
      <c r="AD31" s="1">
        <f>IF(AD$3&gt;Graph!$E$7,1,IF(AD$3&gt;$A31,1,((365-AD$3)/(366-AD$3))^(Graph!$E$7-AD$3)))</f>
        <v>0.9794728542026071</v>
      </c>
      <c r="AE31" s="1">
        <f>IF(AE$3&gt;Graph!$E$7,1,IF(AE$3&gt;$A31,1,((365-AE$3)/(366-AE$3))^(Graph!$E$7-AE$3)))</f>
        <v>1</v>
      </c>
      <c r="AF31" s="1">
        <f>IF(AF$3&gt;Graph!$E$7,1,IF(AF$3&gt;$A31,1,((365-AF$3)/(366-AF$3))^(Graph!$E$7-AF$3)))</f>
        <v>1</v>
      </c>
    </row>
    <row r="32" spans="1:32" x14ac:dyDescent="0.25">
      <c r="A32" s="1">
        <v>29</v>
      </c>
      <c r="B32" s="5">
        <f t="shared" si="0"/>
        <v>0.80586135576848572</v>
      </c>
      <c r="C32" s="1">
        <f>(364/365)^(Graph!$E$7-C$3)</f>
        <v>0.91093974805778455</v>
      </c>
      <c r="D32" s="1">
        <f>IF(D$3&gt;Graph!$E$7,1,IF(D$3&gt;$A32,1,((365-D$3)/(366-D$3))^(Graph!$E$7-D$3)))</f>
        <v>0.91321485154179782</v>
      </c>
      <c r="E32" s="1">
        <f>IF(E$3&gt;Graph!$E$7,1,IF(E$3&gt;$A32,1,((365-E$3)/(366-E$3))^(Graph!$E$7-E$3)))</f>
        <v>0.91550823662303316</v>
      </c>
      <c r="F32" s="1">
        <f>IF(F$3&gt;Graph!$E$7,1,IF(F$3&gt;$A32,1,((365-F$3)/(366-F$3))^(Graph!$E$7-F$3)))</f>
        <v>0.91782011724170365</v>
      </c>
      <c r="G32" s="1">
        <f>IF(G$3&gt;Graph!$E$7,1,IF(G$3&gt;$A32,1,((365-G$3)/(366-G$3))^(Graph!$E$7-G$3)))</f>
        <v>0.92015071060375853</v>
      </c>
      <c r="H32" s="1">
        <f>IF(H$3&gt;Graph!$E$7,1,IF(H$3&gt;$A32,1,((365-H$3)/(366-H$3))^(Graph!$E$7-H$3)))</f>
        <v>0.92250023724214902</v>
      </c>
      <c r="I32" s="1">
        <f>IF(I$3&gt;Graph!$E$7,1,IF(I$3&gt;$A32,1,((365-I$3)/(366-I$3))^(Graph!$E$7-I$3)))</f>
        <v>0.92486892107947349</v>
      </c>
      <c r="J32" s="1">
        <f>IF(J$3&gt;Graph!$E$7,1,IF(J$3&gt;$A32,1,((365-J$3)/(366-J$3))^(Graph!$E$7-J$3)))</f>
        <v>0.92725698949199087</v>
      </c>
      <c r="K32" s="1">
        <f>IF(K$3&gt;Graph!$E$7,1,IF(K$3&gt;$A32,1,((365-K$3)/(366-K$3))^(Graph!$E$7-K$3)))</f>
        <v>0.9296646733750904</v>
      </c>
      <c r="L32" s="1">
        <f>IF(L$3&gt;Graph!$E$7,1,IF(L$3&gt;$A32,1,((365-L$3)/(366-L$3))^(Graph!$E$7-L$3)))</f>
        <v>0.93209220721020913</v>
      </c>
      <c r="M32" s="1">
        <f>IF(M$3&gt;Graph!$E$7,1,IF(M$3&gt;$A32,1,((365-M$3)/(366-M$3))^(Graph!$E$7-M$3)))</f>
        <v>0.93453982913327061</v>
      </c>
      <c r="N32" s="1">
        <f>IF(N$3&gt;Graph!$E$7,1,IF(N$3&gt;$A32,1,((365-N$3)/(366-N$3))^(Graph!$E$7-N$3)))</f>
        <v>0.93700778100467363</v>
      </c>
      <c r="O32" s="1">
        <f>IF(O$3&gt;Graph!$E$7,1,IF(O$3&gt;$A32,1,((365-O$3)/(366-O$3))^(Graph!$E$7-O$3)))</f>
        <v>0.93949630848084575</v>
      </c>
      <c r="P32" s="1">
        <f>IF(P$3&gt;Graph!$E$7,1,IF(P$3&gt;$A32,1,((365-P$3)/(366-P$3))^(Graph!$E$7-P$3)))</f>
        <v>0.94200566108745165</v>
      </c>
      <c r="Q32" s="1">
        <f>IF(Q$3&gt;Graph!$E$7,1,IF(Q$3&gt;$A32,1,((365-Q$3)/(366-Q$3))^(Graph!$E$7-Q$3)))</f>
        <v>0.94453609229424673</v>
      </c>
      <c r="R32" s="1">
        <f>IF(R$3&gt;Graph!$E$7,1,IF(R$3&gt;$A32,1,((365-R$3)/(366-R$3))^(Graph!$E$7-R$3)))</f>
        <v>0.9470878595916673</v>
      </c>
      <c r="S32" s="1">
        <f>IF(S$3&gt;Graph!$E$7,1,IF(S$3&gt;$A32,1,((365-S$3)/(366-S$3))^(Graph!$E$7-S$3)))</f>
        <v>0.94966122456917179</v>
      </c>
      <c r="T32" s="1">
        <f>IF(T$3&gt;Graph!$E$7,1,IF(T$3&gt;$A32,1,((365-T$3)/(366-T$3))^(Graph!$E$7-T$3)))</f>
        <v>0.95225645299537842</v>
      </c>
      <c r="U32" s="1">
        <f>IF(U$3&gt;Graph!$E$7,1,IF(U$3&gt;$A32,1,((365-U$3)/(366-U$3))^(Graph!$E$7-U$3)))</f>
        <v>0.95487381490007639</v>
      </c>
      <c r="V32" s="1">
        <f>IF(V$3&gt;Graph!$E$7,1,IF(V$3&gt;$A32,1,((365-V$3)/(366-V$3))^(Graph!$E$7-V$3)))</f>
        <v>0.9575135846581303</v>
      </c>
      <c r="W32" s="1">
        <f>IF(W$3&gt;Graph!$E$7,1,IF(W$3&gt;$A32,1,((365-W$3)/(366-W$3))^(Graph!$E$7-W$3)))</f>
        <v>0.96017604107533627</v>
      </c>
      <c r="X32" s="1">
        <f>IF(X$3&gt;Graph!$E$7,1,IF(X$3&gt;$A32,1,((365-X$3)/(366-X$3))^(Graph!$E$7-X$3)))</f>
        <v>0.96286146747629631</v>
      </c>
      <c r="Y32" s="1">
        <f>IF(Y$3&gt;Graph!$E$7,1,IF(Y$3&gt;$A32,1,((365-Y$3)/(366-Y$3))^(Graph!$E$7-Y$3)))</f>
        <v>0.96557015179435202</v>
      </c>
      <c r="Z32" s="1">
        <f>IF(Z$3&gt;Graph!$E$7,1,IF(Z$3&gt;$A32,1,((365-Z$3)/(366-Z$3))^(Graph!$E$7-Z$3)))</f>
        <v>0.96830238666363011</v>
      </c>
      <c r="AA32" s="1">
        <f>IF(AA$3&gt;Graph!$E$7,1,IF(AA$3&gt;$A32,1,((365-AA$3)/(366-AA$3))^(Graph!$E$7-AA$3)))</f>
        <v>0.9710584695132638</v>
      </c>
      <c r="AB32" s="1">
        <f>IF(AB$3&gt;Graph!$E$7,1,IF(AB$3&gt;$A32,1,((365-AB$3)/(366-AB$3))^(Graph!$E$7-AB$3)))</f>
        <v>0.9738387026638613</v>
      </c>
      <c r="AC32" s="1">
        <f>IF(AC$3&gt;Graph!$E$7,1,IF(AC$3&gt;$A32,1,((365-AC$3)/(366-AC$3))^(Graph!$E$7-AC$3)))</f>
        <v>0.97664339342625217</v>
      </c>
      <c r="AD32" s="1">
        <f>IF(AD$3&gt;Graph!$E$7,1,IF(AD$3&gt;$A32,1,((365-AD$3)/(366-AD$3))^(Graph!$E$7-AD$3)))</f>
        <v>0.9794728542026071</v>
      </c>
      <c r="AE32" s="1">
        <f>IF(AE$3&gt;Graph!$E$7,1,IF(AE$3&gt;$A32,1,((365-AE$3)/(366-AE$3))^(Graph!$E$7-AE$3)))</f>
        <v>0.98232740258997253</v>
      </c>
      <c r="AF32" s="1">
        <f>IF(AF$3&gt;Graph!$E$7,1,IF(AF$3&gt;$A32,1,((365-AF$3)/(366-AF$3))^(Graph!$E$7-AF$3)))</f>
        <v>1</v>
      </c>
    </row>
    <row r="33" spans="1:32" x14ac:dyDescent="0.25">
      <c r="A33" s="1">
        <v>30</v>
      </c>
      <c r="B33" s="5">
        <f t="shared" si="0"/>
        <v>0.80873317855414217</v>
      </c>
      <c r="C33" s="1">
        <f>(364/365)^(Graph!$E$7-C$3)</f>
        <v>0.91093974805778455</v>
      </c>
      <c r="D33" s="1">
        <f>IF(D$3&gt;Graph!$E$7,1,IF(D$3&gt;$A33,1,((365-D$3)/(366-D$3))^(Graph!$E$7-D$3)))</f>
        <v>0.91321485154179782</v>
      </c>
      <c r="E33" s="1">
        <f>IF(E$3&gt;Graph!$E$7,1,IF(E$3&gt;$A33,1,((365-E$3)/(366-E$3))^(Graph!$E$7-E$3)))</f>
        <v>0.91550823662303316</v>
      </c>
      <c r="F33" s="1">
        <f>IF(F$3&gt;Graph!$E$7,1,IF(F$3&gt;$A33,1,((365-F$3)/(366-F$3))^(Graph!$E$7-F$3)))</f>
        <v>0.91782011724170365</v>
      </c>
      <c r="G33" s="1">
        <f>IF(G$3&gt;Graph!$E$7,1,IF(G$3&gt;$A33,1,((365-G$3)/(366-G$3))^(Graph!$E$7-G$3)))</f>
        <v>0.92015071060375853</v>
      </c>
      <c r="H33" s="1">
        <f>IF(H$3&gt;Graph!$E$7,1,IF(H$3&gt;$A33,1,((365-H$3)/(366-H$3))^(Graph!$E$7-H$3)))</f>
        <v>0.92250023724214902</v>
      </c>
      <c r="I33" s="1">
        <f>IF(I$3&gt;Graph!$E$7,1,IF(I$3&gt;$A33,1,((365-I$3)/(366-I$3))^(Graph!$E$7-I$3)))</f>
        <v>0.92486892107947349</v>
      </c>
      <c r="J33" s="1">
        <f>IF(J$3&gt;Graph!$E$7,1,IF(J$3&gt;$A33,1,((365-J$3)/(366-J$3))^(Graph!$E$7-J$3)))</f>
        <v>0.92725698949199087</v>
      </c>
      <c r="K33" s="1">
        <f>IF(K$3&gt;Graph!$E$7,1,IF(K$3&gt;$A33,1,((365-K$3)/(366-K$3))^(Graph!$E$7-K$3)))</f>
        <v>0.9296646733750904</v>
      </c>
      <c r="L33" s="1">
        <f>IF(L$3&gt;Graph!$E$7,1,IF(L$3&gt;$A33,1,((365-L$3)/(366-L$3))^(Graph!$E$7-L$3)))</f>
        <v>0.93209220721020913</v>
      </c>
      <c r="M33" s="1">
        <f>IF(M$3&gt;Graph!$E$7,1,IF(M$3&gt;$A33,1,((365-M$3)/(366-M$3))^(Graph!$E$7-M$3)))</f>
        <v>0.93453982913327061</v>
      </c>
      <c r="N33" s="1">
        <f>IF(N$3&gt;Graph!$E$7,1,IF(N$3&gt;$A33,1,((365-N$3)/(366-N$3))^(Graph!$E$7-N$3)))</f>
        <v>0.93700778100467363</v>
      </c>
      <c r="O33" s="1">
        <f>IF(O$3&gt;Graph!$E$7,1,IF(O$3&gt;$A33,1,((365-O$3)/(366-O$3))^(Graph!$E$7-O$3)))</f>
        <v>0.93949630848084575</v>
      </c>
      <c r="P33" s="1">
        <f>IF(P$3&gt;Graph!$E$7,1,IF(P$3&gt;$A33,1,((365-P$3)/(366-P$3))^(Graph!$E$7-P$3)))</f>
        <v>0.94200566108745165</v>
      </c>
      <c r="Q33" s="1">
        <f>IF(Q$3&gt;Graph!$E$7,1,IF(Q$3&gt;$A33,1,((365-Q$3)/(366-Q$3))^(Graph!$E$7-Q$3)))</f>
        <v>0.94453609229424673</v>
      </c>
      <c r="R33" s="1">
        <f>IF(R$3&gt;Graph!$E$7,1,IF(R$3&gt;$A33,1,((365-R$3)/(366-R$3))^(Graph!$E$7-R$3)))</f>
        <v>0.9470878595916673</v>
      </c>
      <c r="S33" s="1">
        <f>IF(S$3&gt;Graph!$E$7,1,IF(S$3&gt;$A33,1,((365-S$3)/(366-S$3))^(Graph!$E$7-S$3)))</f>
        <v>0.94966122456917179</v>
      </c>
      <c r="T33" s="1">
        <f>IF(T$3&gt;Graph!$E$7,1,IF(T$3&gt;$A33,1,((365-T$3)/(366-T$3))^(Graph!$E$7-T$3)))</f>
        <v>0.95225645299537842</v>
      </c>
      <c r="U33" s="1">
        <f>IF(U$3&gt;Graph!$E$7,1,IF(U$3&gt;$A33,1,((365-U$3)/(366-U$3))^(Graph!$E$7-U$3)))</f>
        <v>0.95487381490007639</v>
      </c>
      <c r="V33" s="1">
        <f>IF(V$3&gt;Graph!$E$7,1,IF(V$3&gt;$A33,1,((365-V$3)/(366-V$3))^(Graph!$E$7-V$3)))</f>
        <v>0.9575135846581303</v>
      </c>
      <c r="W33" s="1">
        <f>IF(W$3&gt;Graph!$E$7,1,IF(W$3&gt;$A33,1,((365-W$3)/(366-W$3))^(Graph!$E$7-W$3)))</f>
        <v>0.96017604107533627</v>
      </c>
      <c r="X33" s="1">
        <f>IF(X$3&gt;Graph!$E$7,1,IF(X$3&gt;$A33,1,((365-X$3)/(366-X$3))^(Graph!$E$7-X$3)))</f>
        <v>0.96286146747629631</v>
      </c>
      <c r="Y33" s="1">
        <f>IF(Y$3&gt;Graph!$E$7,1,IF(Y$3&gt;$A33,1,((365-Y$3)/(366-Y$3))^(Graph!$E$7-Y$3)))</f>
        <v>0.96557015179435202</v>
      </c>
      <c r="Z33" s="1">
        <f>IF(Z$3&gt;Graph!$E$7,1,IF(Z$3&gt;$A33,1,((365-Z$3)/(366-Z$3))^(Graph!$E$7-Z$3)))</f>
        <v>0.96830238666363011</v>
      </c>
      <c r="AA33" s="1">
        <f>IF(AA$3&gt;Graph!$E$7,1,IF(AA$3&gt;$A33,1,((365-AA$3)/(366-AA$3))^(Graph!$E$7-AA$3)))</f>
        <v>0.9710584695132638</v>
      </c>
      <c r="AB33" s="1">
        <f>IF(AB$3&gt;Graph!$E$7,1,IF(AB$3&gt;$A33,1,((365-AB$3)/(366-AB$3))^(Graph!$E$7-AB$3)))</f>
        <v>0.9738387026638613</v>
      </c>
      <c r="AC33" s="1">
        <f>IF(AC$3&gt;Graph!$E$7,1,IF(AC$3&gt;$A33,1,((365-AC$3)/(366-AC$3))^(Graph!$E$7-AC$3)))</f>
        <v>0.97664339342625217</v>
      </c>
      <c r="AD33" s="1">
        <f>IF(AD$3&gt;Graph!$E$7,1,IF(AD$3&gt;$A33,1,((365-AD$3)/(366-AD$3))^(Graph!$E$7-AD$3)))</f>
        <v>0.9794728542026071</v>
      </c>
      <c r="AE33" s="1">
        <f>IF(AE$3&gt;Graph!$E$7,1,IF(AE$3&gt;$A33,1,((365-AE$3)/(366-AE$3))^(Graph!$E$7-AE$3)))</f>
        <v>0.98232740258997253</v>
      </c>
      <c r="AF33" s="1">
        <f>IF(AF$3&gt;Graph!$E$7,1,IF(AF$3&gt;$A33,1,((365-AF$3)/(366-AF$3))^(Graph!$E$7-AF$3)))</f>
        <v>0.98520736148630095</v>
      </c>
    </row>
  </sheetData>
  <sheetProtection sheet="1" objects="1" scenarios="1"/>
  <phoneticPr fontId="0" type="noConversion"/>
  <printOptions horizontalCentered="1" verticalCentered="1" gridLines="1"/>
  <pageMargins left="0.74803149606299213" right="0.74803149606299213" top="0.98425196850393704" bottom="0.98425196850393704" header="0.51181102362204722" footer="0.51181102362204722"/>
  <pageSetup scale="115" orientation="portrait" r:id="rId1"/>
  <headerFooter alignWithMargins="0">
    <oddHeader xml:space="preserve">&amp;L&amp;"Times New Roman,Bold"&amp;12ENGI 4421&amp;C&amp;"Times New Roman,Bold"&amp;12Birthday Problem &amp;R&amp;"Lincoln,Regular"&amp;16Dr. G.H. George  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8"/>
  <sheetViews>
    <sheetView tabSelected="1" topLeftCell="A5" zoomScaleNormal="100" workbookViewId="0">
      <selection activeCell="E7" sqref="E7"/>
    </sheetView>
  </sheetViews>
  <sheetFormatPr defaultRowHeight="15.75" x14ac:dyDescent="0.25"/>
  <cols>
    <col min="1" max="1" width="9.140625" style="1"/>
    <col min="2" max="2" width="10.7109375" style="1" customWidth="1"/>
    <col min="3" max="3" width="9.140625" style="1"/>
    <col min="4" max="4" width="9.7109375" style="1" bestFit="1" customWidth="1"/>
    <col min="5" max="16384" width="9.140625" style="1"/>
  </cols>
  <sheetData>
    <row r="5" spans="1:17" x14ac:dyDescent="0.25">
      <c r="A5" s="1" t="s">
        <v>1</v>
      </c>
      <c r="O5" s="1" t="s">
        <v>6</v>
      </c>
      <c r="P5" s="1" t="s">
        <v>7</v>
      </c>
    </row>
    <row r="6" spans="1:17" x14ac:dyDescent="0.25">
      <c r="B6" s="1" t="s">
        <v>2</v>
      </c>
      <c r="Q6" s="1" t="s">
        <v>8</v>
      </c>
    </row>
    <row r="7" spans="1:17" x14ac:dyDescent="0.25">
      <c r="D7" s="3" t="s">
        <v>3</v>
      </c>
      <c r="E7" s="4">
        <v>35</v>
      </c>
      <c r="O7" s="1">
        <v>1</v>
      </c>
      <c r="P7" s="1">
        <f t="shared" ref="P7:P31" si="0">(365-O7)/(366-O7)</f>
        <v>0.99726027397260275</v>
      </c>
      <c r="Q7" s="1">
        <f t="shared" ref="Q7:Q31" si="1">P7^(23-O7)</f>
        <v>0.94142867473565639</v>
      </c>
    </row>
    <row r="8" spans="1:17" x14ac:dyDescent="0.25">
      <c r="O8" s="1">
        <v>2</v>
      </c>
      <c r="P8" s="1">
        <f t="shared" si="0"/>
        <v>0.99725274725274726</v>
      </c>
      <c r="Q8" s="1">
        <f t="shared" si="1"/>
        <v>0.94386540654937179</v>
      </c>
    </row>
    <row r="9" spans="1:17" x14ac:dyDescent="0.25">
      <c r="O9" s="1">
        <v>3</v>
      </c>
      <c r="P9" s="1">
        <f t="shared" si="0"/>
        <v>0.99724517906336085</v>
      </c>
      <c r="Q9" s="1">
        <f t="shared" si="1"/>
        <v>0.94632194181567575</v>
      </c>
    </row>
    <row r="10" spans="1:17" x14ac:dyDescent="0.25">
      <c r="O10" s="1">
        <v>4</v>
      </c>
      <c r="P10" s="1">
        <f t="shared" si="0"/>
        <v>0.99723756906077343</v>
      </c>
      <c r="Q10" s="1">
        <f t="shared" si="1"/>
        <v>0.94879851453498909</v>
      </c>
    </row>
    <row r="11" spans="1:17" x14ac:dyDescent="0.25">
      <c r="O11" s="1">
        <v>5</v>
      </c>
      <c r="P11" s="1">
        <f t="shared" si="0"/>
        <v>0.99722991689750695</v>
      </c>
      <c r="Q11" s="1">
        <f t="shared" si="1"/>
        <v>0.95129536231028822</v>
      </c>
    </row>
    <row r="12" spans="1:17" x14ac:dyDescent="0.25">
      <c r="O12" s="1">
        <v>6</v>
      </c>
      <c r="P12" s="1">
        <f t="shared" si="0"/>
        <v>0.99722222222222223</v>
      </c>
      <c r="Q12" s="1">
        <f t="shared" si="1"/>
        <v>0.95381272641521619</v>
      </c>
    </row>
    <row r="13" spans="1:17" x14ac:dyDescent="0.25">
      <c r="O13" s="1">
        <v>7</v>
      </c>
      <c r="P13" s="1">
        <f t="shared" si="0"/>
        <v>0.99721448467966578</v>
      </c>
      <c r="Q13" s="1">
        <f t="shared" si="1"/>
        <v>0.95635085186372659</v>
      </c>
    </row>
    <row r="14" spans="1:17" x14ac:dyDescent="0.25">
      <c r="O14" s="1">
        <v>8</v>
      </c>
      <c r="P14" s="1">
        <f t="shared" si="0"/>
        <v>0.9972067039106145</v>
      </c>
      <c r="Q14" s="1">
        <f t="shared" si="1"/>
        <v>0.95890998748127465</v>
      </c>
    </row>
    <row r="15" spans="1:17" x14ac:dyDescent="0.25">
      <c r="O15" s="1">
        <v>9</v>
      </c>
      <c r="P15" s="1">
        <f t="shared" si="0"/>
        <v>0.99719887955182074</v>
      </c>
      <c r="Q15" s="1">
        <f t="shared" si="1"/>
        <v>0.96149038597762648</v>
      </c>
    </row>
    <row r="16" spans="1:17" x14ac:dyDescent="0.25">
      <c r="O16" s="1">
        <v>10</v>
      </c>
      <c r="P16" s="1">
        <f t="shared" si="0"/>
        <v>0.9971910112359551</v>
      </c>
      <c r="Q16" s="1">
        <f t="shared" si="1"/>
        <v>0.96409230402130164</v>
      </c>
    </row>
    <row r="17" spans="1:17" x14ac:dyDescent="0.25">
      <c r="O17" s="1">
        <v>11</v>
      </c>
      <c r="P17" s="1">
        <f t="shared" si="0"/>
        <v>0.9971830985915493</v>
      </c>
      <c r="Q17" s="1">
        <f t="shared" si="1"/>
        <v>0.96671600231571142</v>
      </c>
    </row>
    <row r="18" spans="1:17" x14ac:dyDescent="0.25">
      <c r="O18" s="1">
        <v>12</v>
      </c>
      <c r="P18" s="1">
        <f t="shared" si="0"/>
        <v>0.99717514124293782</v>
      </c>
      <c r="Q18" s="1">
        <f t="shared" si="1"/>
        <v>0.96936174567703259</v>
      </c>
    </row>
    <row r="19" spans="1:17" x14ac:dyDescent="0.25">
      <c r="O19" s="1">
        <v>13</v>
      </c>
      <c r="P19" s="1">
        <f t="shared" si="0"/>
        <v>0.99716713881019825</v>
      </c>
      <c r="Q19" s="1">
        <f t="shared" si="1"/>
        <v>0.97202980311384624</v>
      </c>
    </row>
    <row r="20" spans="1:17" x14ac:dyDescent="0.25">
      <c r="O20" s="1">
        <v>14</v>
      </c>
      <c r="P20" s="1">
        <f t="shared" si="0"/>
        <v>0.99715909090909094</v>
      </c>
      <c r="Q20" s="1">
        <f t="shared" si="1"/>
        <v>0.97472044790861678</v>
      </c>
    </row>
    <row r="21" spans="1:17" x14ac:dyDescent="0.25">
      <c r="O21" s="1">
        <v>15</v>
      </c>
      <c r="P21" s="1">
        <f t="shared" si="0"/>
        <v>0.9971509971509972</v>
      </c>
      <c r="Q21" s="1">
        <f t="shared" si="1"/>
        <v>0.97743395770102992</v>
      </c>
    </row>
    <row r="22" spans="1:17" x14ac:dyDescent="0.25">
      <c r="O22" s="1">
        <v>16</v>
      </c>
      <c r="P22" s="1">
        <f t="shared" si="0"/>
        <v>0.99714285714285711</v>
      </c>
      <c r="Q22" s="1">
        <f t="shared" si="1"/>
        <v>0.98017061457326493</v>
      </c>
    </row>
    <row r="23" spans="1:17" x14ac:dyDescent="0.25">
      <c r="O23" s="1">
        <v>17</v>
      </c>
      <c r="P23" s="1">
        <f t="shared" si="0"/>
        <v>0.99713467048710602</v>
      </c>
      <c r="Q23" s="1">
        <f t="shared" si="1"/>
        <v>0.98293070513723513</v>
      </c>
    </row>
    <row r="24" spans="1:17" x14ac:dyDescent="0.25">
      <c r="O24" s="1">
        <v>18</v>
      </c>
      <c r="P24" s="1">
        <f t="shared" si="0"/>
        <v>0.99712643678160917</v>
      </c>
      <c r="Q24" s="1">
        <f t="shared" si="1"/>
        <v>0.98571452062385145</v>
      </c>
    </row>
    <row r="25" spans="1:17" x14ac:dyDescent="0.25">
      <c r="O25" s="1">
        <v>19</v>
      </c>
      <c r="P25" s="1">
        <f t="shared" si="0"/>
        <v>0.99711815561959649</v>
      </c>
      <c r="Q25" s="1">
        <f t="shared" si="1"/>
        <v>0.98852235697437463</v>
      </c>
    </row>
    <row r="26" spans="1:17" x14ac:dyDescent="0.25">
      <c r="O26" s="1">
        <v>20</v>
      </c>
      <c r="P26" s="1">
        <f t="shared" si="0"/>
        <v>0.99710982658959535</v>
      </c>
      <c r="Q26" s="1">
        <f t="shared" si="1"/>
        <v>0.99135451493389848</v>
      </c>
    </row>
    <row r="27" spans="1:17" x14ac:dyDescent="0.25">
      <c r="O27" s="1">
        <v>21</v>
      </c>
      <c r="P27" s="1">
        <f t="shared" si="0"/>
        <v>0.99710144927536237</v>
      </c>
      <c r="Q27" s="1">
        <f t="shared" si="1"/>
        <v>0.99421130014702808</v>
      </c>
    </row>
    <row r="28" spans="1:17" x14ac:dyDescent="0.25">
      <c r="O28" s="1">
        <v>22</v>
      </c>
      <c r="P28" s="1">
        <f t="shared" si="0"/>
        <v>0.99709302325581395</v>
      </c>
      <c r="Q28" s="1">
        <f t="shared" si="1"/>
        <v>0.99709302325581395</v>
      </c>
    </row>
    <row r="29" spans="1:17" x14ac:dyDescent="0.25">
      <c r="O29" s="1">
        <v>23</v>
      </c>
      <c r="P29" s="1">
        <f t="shared" si="0"/>
        <v>0.99708454810495628</v>
      </c>
      <c r="Q29" s="1">
        <f t="shared" si="1"/>
        <v>1</v>
      </c>
    </row>
    <row r="30" spans="1:17" x14ac:dyDescent="0.25">
      <c r="O30" s="1">
        <v>24</v>
      </c>
      <c r="P30" s="1">
        <f t="shared" si="0"/>
        <v>0.99707602339181289</v>
      </c>
      <c r="Q30" s="1">
        <f t="shared" si="1"/>
        <v>1.0029325513196481</v>
      </c>
    </row>
    <row r="31" spans="1:17" x14ac:dyDescent="0.25">
      <c r="O31" s="1">
        <v>25</v>
      </c>
      <c r="P31" s="1">
        <f t="shared" si="0"/>
        <v>0.99706744868035191</v>
      </c>
      <c r="Q31" s="1">
        <f t="shared" si="1"/>
        <v>1.0058910034602075</v>
      </c>
    </row>
    <row r="32" spans="1:17" x14ac:dyDescent="0.25">
      <c r="A32" s="1" t="s">
        <v>9</v>
      </c>
    </row>
    <row r="33" spans="1:2" x14ac:dyDescent="0.25">
      <c r="B33" s="2" t="s">
        <v>10</v>
      </c>
    </row>
    <row r="40" spans="1:2" x14ac:dyDescent="0.25">
      <c r="A40" s="10" t="s">
        <v>24</v>
      </c>
    </row>
    <row r="41" spans="1:2" x14ac:dyDescent="0.25">
      <c r="A41" s="10"/>
    </row>
    <row r="42" spans="1:2" x14ac:dyDescent="0.25">
      <c r="A42" s="1" t="s">
        <v>11</v>
      </c>
    </row>
    <row r="43" spans="1:2" x14ac:dyDescent="0.25">
      <c r="A43" s="1" t="s">
        <v>12</v>
      </c>
    </row>
    <row r="44" spans="1:2" x14ac:dyDescent="0.25">
      <c r="A44" s="1" t="s">
        <v>13</v>
      </c>
    </row>
    <row r="45" spans="1:2" x14ac:dyDescent="0.25">
      <c r="A45" s="1" t="s">
        <v>14</v>
      </c>
    </row>
    <row r="46" spans="1:2" x14ac:dyDescent="0.25">
      <c r="A46" s="1" t="s">
        <v>15</v>
      </c>
    </row>
    <row r="47" spans="1:2" x14ac:dyDescent="0.25">
      <c r="A47" s="1" t="s">
        <v>16</v>
      </c>
    </row>
    <row r="48" spans="1:2" x14ac:dyDescent="0.25">
      <c r="A48" s="1" t="s">
        <v>17</v>
      </c>
    </row>
    <row r="50" spans="1:1" x14ac:dyDescent="0.25">
      <c r="A50" s="1" t="s">
        <v>18</v>
      </c>
    </row>
    <row r="51" spans="1:1" x14ac:dyDescent="0.25">
      <c r="A51" s="1" t="s">
        <v>19</v>
      </c>
    </row>
    <row r="52" spans="1:1" x14ac:dyDescent="0.25">
      <c r="A52" s="1" t="s">
        <v>20</v>
      </c>
    </row>
    <row r="53" spans="1:1" x14ac:dyDescent="0.25">
      <c r="A53" s="1" t="s">
        <v>21</v>
      </c>
    </row>
    <row r="54" spans="1:1" x14ac:dyDescent="0.25">
      <c r="A54" s="1" t="s">
        <v>22</v>
      </c>
    </row>
    <row r="55" spans="1:1" x14ac:dyDescent="0.25">
      <c r="A55" s="1" t="s">
        <v>23</v>
      </c>
    </row>
    <row r="57" spans="1:1" x14ac:dyDescent="0.25">
      <c r="A57" s="1" t="s">
        <v>26</v>
      </c>
    </row>
    <row r="58" spans="1:1" x14ac:dyDescent="0.25">
      <c r="A58" s="1" t="s">
        <v>25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105" orientation="portrait" r:id="rId1"/>
  <headerFooter alignWithMargins="0">
    <oddHeader>&amp;L&amp;"Times New Roman,Bold"&amp;12ENGI 4421&amp;C&amp;"Times New Roman,Bold"&amp;12Birthday Problem&amp;R&amp;"Lincoln,Regular"&amp;16Dr. G.H. George</oddHeader>
    <oddFooter>&amp;L&amp;F - &amp;A&amp;R&amp;D  &amp;T</oddFooter>
  </headerFooter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</vt:lpstr>
      <vt:lpstr>Graph</vt:lpstr>
      <vt:lpstr>Graph!Print_Area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Shared birthdays probability problem</dc:title>
  <dc:subject>ENGI 4421 Probability and Statistics</dc:subject>
  <dc:creator>Glyn George</dc:creator>
  <dc:description>cdf of x = # people to check in a room of n people to find first shared birthday</dc:description>
  <cp:lastModifiedBy>Glyn George</cp:lastModifiedBy>
  <cp:lastPrinted>2015-02-20T12:07:12Z</cp:lastPrinted>
  <dcterms:created xsi:type="dcterms:W3CDTF">2000-03-07T17:28:12Z</dcterms:created>
  <dcterms:modified xsi:type="dcterms:W3CDTF">2015-02-20T15:59:03Z</dcterms:modified>
</cp:coreProperties>
</file>